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585" yWindow="-75" windowWidth="10305" windowHeight="763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79" i="3" l="1"/>
  <c r="G76" i="3"/>
  <c r="G121" i="3" l="1"/>
  <c r="G119" i="3"/>
  <c r="G123" i="3"/>
  <c r="G116" i="3" s="1"/>
  <c r="D36" i="2"/>
  <c r="G126" i="3" l="1"/>
  <c r="G129" i="3"/>
  <c r="G131" i="3"/>
  <c r="G94" i="3" l="1"/>
  <c r="G88" i="3"/>
  <c r="G117" i="3" l="1"/>
  <c r="G84" i="3"/>
  <c r="G72" i="3"/>
  <c r="G70" i="3"/>
  <c r="G35" i="3"/>
  <c r="G34" i="3" s="1"/>
  <c r="D40" i="2"/>
  <c r="D38" i="2"/>
  <c r="D34" i="2"/>
  <c r="D23" i="2"/>
  <c r="D21" i="2"/>
  <c r="G50" i="3" l="1"/>
  <c r="G127" i="3" l="1"/>
  <c r="G111" i="3"/>
  <c r="G113" i="3"/>
  <c r="G74" i="3"/>
  <c r="G69" i="3" s="1"/>
  <c r="G101" i="3"/>
  <c r="G103" i="3"/>
  <c r="G105" i="3"/>
  <c r="G107" i="3"/>
  <c r="G97" i="3"/>
  <c r="G96" i="3" s="1"/>
  <c r="G90" i="3"/>
  <c r="G92" i="3"/>
  <c r="G81" i="3"/>
  <c r="G78" i="3" s="1"/>
  <c r="G56" i="3"/>
  <c r="G55" i="3" s="1"/>
  <c r="G59" i="3"/>
  <c r="G61" i="3"/>
  <c r="G64" i="3"/>
  <c r="G66" i="3"/>
  <c r="G52" i="3"/>
  <c r="G49" i="3" s="1"/>
  <c r="G48" i="3" s="1"/>
  <c r="G46" i="3"/>
  <c r="G45" i="3" s="1"/>
  <c r="G44" i="3" s="1"/>
  <c r="G42" i="3"/>
  <c r="G40" i="3"/>
  <c r="G38" i="3"/>
  <c r="G29" i="3"/>
  <c r="G87" i="3" l="1"/>
  <c r="G110" i="3"/>
  <c r="G109" i="3" s="1"/>
  <c r="G125" i="3"/>
  <c r="G115" i="3"/>
  <c r="G63" i="3"/>
  <c r="G37" i="3"/>
  <c r="G58" i="3"/>
  <c r="G100" i="3"/>
  <c r="G99" i="3" s="1"/>
  <c r="G22" i="3"/>
  <c r="G54" i="3" l="1"/>
  <c r="G68" i="3"/>
  <c r="D29" i="2"/>
  <c r="D25" i="2"/>
  <c r="G21" i="3" l="1"/>
  <c r="G14" i="3" s="1"/>
  <c r="G133" i="3" s="1"/>
  <c r="D14" i="2"/>
  <c r="D42" i="2" l="1"/>
  <c r="D24" i="1"/>
  <c r="D37" i="1" s="1"/>
</calcChain>
</file>

<file path=xl/sharedStrings.xml><?xml version="1.0" encoding="utf-8"?>
<sst xmlns="http://schemas.openxmlformats.org/spreadsheetml/2006/main" count="384" uniqueCount="257">
  <si>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</si>
  <si>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</si>
  <si>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</si>
  <si>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</si>
  <si>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</si>
  <si>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</si>
  <si>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</si>
  <si>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</si>
  <si>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</si>
  <si>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</si>
  <si>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</si>
  <si>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</si>
  <si>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</si>
  <si>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</si>
  <si>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</si>
  <si>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</si>
  <si>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</si>
  <si>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</si>
  <si>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</si>
  <si>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</si>
  <si>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</si>
  <si>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</si>
  <si>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</si>
  <si>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</si>
  <si>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</si>
  <si>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</si>
  <si>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</si>
  <si>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</si>
  <si>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</si>
  <si>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</si>
  <si>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</si>
  <si>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</si>
  <si>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 дорог федерального значения)</t>
  </si>
  <si>
    <t>315 2 02 02041 10 0000 151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</si>
  <si>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</si>
  <si>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</si>
  <si>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</si>
  <si>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</si>
  <si>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</si>
  <si>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</si>
  <si>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</si>
  <si>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</si>
  <si>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</si>
  <si>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</si>
  <si>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</si>
  <si>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</si>
  <si>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</si>
  <si>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</si>
  <si>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</si>
  <si>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</si>
  <si>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</si>
  <si>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</si>
  <si>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</si>
  <si>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</si>
  <si>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</si>
  <si>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</si>
  <si>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</si>
  <si>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</si>
  <si>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</si>
  <si>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</si>
  <si>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</si>
  <si>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</si>
  <si>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04 02</t>
  </si>
  <si>
    <t>04 09</t>
  </si>
  <si>
    <t>04 12</t>
  </si>
  <si>
    <t>Национальная экономика</t>
  </si>
  <si>
    <t>Топливно-энергетический комплекс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</si>
  <si>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</si>
  <si>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</si>
  <si>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</si>
  <si>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</si>
  <si>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</si>
  <si>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</si>
  <si>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</si>
  <si>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</si>
  <si>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</si>
  <si>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</si>
  <si>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</si>
  <si>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</si>
  <si>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</si>
  <si>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</si>
  <si>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</si>
  <si>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</si>
  <si>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</si>
  <si>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</si>
  <si>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</si>
  <si>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</si>
  <si>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</si>
  <si>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</si>
  <si>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</si>
  <si>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</si>
  <si>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</si>
  <si>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</si>
  <si>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</si>
  <si>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</si>
  <si>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</si>
  <si>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</si>
  <si>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</si>
  <si>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</si>
  <si>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</si>
  <si>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</si>
  <si>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</si>
  <si>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</si>
  <si>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</si>
  <si>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</si>
  <si>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0020300</t>
  </si>
  <si>
    <t>Фонд оплаты труда и страховые взносы</t>
  </si>
  <si>
    <t>121</t>
  </si>
  <si>
    <t>03</t>
  </si>
  <si>
    <t>Депутаты представительного органа муниципального образования</t>
  </si>
  <si>
    <t>0021200</t>
  </si>
  <si>
    <t>Иные выплаты персоналу, за исключением фонда оплаты труда</t>
  </si>
  <si>
    <t>122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</si>
  <si>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</si>
  <si>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</si>
  <si>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Центральный аппарат</t>
  </si>
  <si>
    <t>0020400</t>
  </si>
  <si>
    <t>Прочая закупка товаров, работ и услуг для государственных нужд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</si>
  <si>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</si>
  <si>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</si>
  <si>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</si>
  <si>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</si>
  <si>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</si>
  <si>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(формирование и размещение муниципального заказа)</t>
  </si>
  <si>
    <t>5210605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</si>
  <si>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</si>
  <si>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</si>
  <si>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</si>
  <si>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</si>
  <si>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5210603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</si>
  <si>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(казначейское исполнение бюджета)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</si>
  <si>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(контрольно-счетная палата)</t>
  </si>
  <si>
    <t>5210617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</si>
  <si>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</si>
  <si>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</si>
  <si>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</si>
  <si>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</si>
  <si>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</si>
  <si>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</si>
  <si>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</si>
  <si>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</si>
  <si>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 на 2012-2013 годы"</t>
  </si>
  <si>
    <t>7951300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</si>
  <si>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районаЯрославской области"</t>
  </si>
  <si>
    <t>7953200</t>
  </si>
  <si>
    <t>Закупка товаро, услуг в сфере информационно-коммуникационных технологий</t>
  </si>
  <si>
    <t>242</t>
  </si>
  <si>
    <t>Осуществление первичного воинского учета на территориях, где отсутсвуют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</si>
  <si>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</si>
  <si>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</si>
  <si>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</si>
  <si>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</si>
  <si>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</si>
  <si>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</si>
  <si>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</si>
  <si>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Мероприятия в топливно-энергетической отрасли</t>
  </si>
  <si>
    <t>2480100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</si>
  <si>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</si>
  <si>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</si>
  <si>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Поддержка дорожного хозяйства (местный бюджет)</t>
  </si>
  <si>
    <t>3150200</t>
  </si>
  <si>
    <t xml:space="preserve">Муниципальная целевая программа "Рыбинские дороги" на период 2011-2013 г. </t>
  </si>
  <si>
    <t>7951900</t>
  </si>
  <si>
    <t>12</t>
  </si>
  <si>
    <t xml:space="preserve">Мероприятия по землеустройству и землепользованию </t>
  </si>
  <si>
    <t>3400300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</si>
  <si>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(потребительский рынок и предпринимательство)</t>
  </si>
  <si>
    <t>5210616</t>
  </si>
  <si>
    <t>05</t>
  </si>
  <si>
    <t>0980204</t>
  </si>
  <si>
    <t>Бюджетные инвестиции на приобретение объектов недвижимого имущества казенным учреждением</t>
  </si>
  <si>
    <t>441</t>
  </si>
  <si>
    <t>Мероприятия в области коммунального хозяйства</t>
  </si>
  <si>
    <t>3510503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</si>
  <si>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</si>
  <si>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7950200</t>
  </si>
  <si>
    <t>Уличное освещение</t>
  </si>
  <si>
    <t>6000100</t>
  </si>
  <si>
    <t>Содержание автомобильных дорог и инженерных сооружений на них в 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</si>
  <si>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</si>
  <si>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</si>
  <si>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</si>
  <si>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работы жилищно-коммунального комплекса)</t>
  </si>
  <si>
    <t>5210610</t>
  </si>
  <si>
    <t>07</t>
  </si>
  <si>
    <t>Проведение мероприятий для детей и молодежи</t>
  </si>
  <si>
    <t>4310100</t>
  </si>
  <si>
    <t>Стипендии</t>
  </si>
  <si>
    <t>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</si>
  <si>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(трудоустройство детей и подростков)</t>
  </si>
  <si>
    <t>5210607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</si>
  <si>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работе с детьми и молодежью)</t>
  </si>
  <si>
    <t>5210609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</si>
  <si>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программе "Молодая семья")</t>
  </si>
  <si>
    <t>5210618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</si>
  <si>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</si>
  <si>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</si>
  <si>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</si>
  <si>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</si>
  <si>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4400100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</si>
  <si>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(культура)</t>
  </si>
  <si>
    <t>5210601</t>
  </si>
  <si>
    <t>10</t>
  </si>
  <si>
    <t>Муниципальная целевая программа "Поддержка молодых семей Судоверфского сельского поселения в приобретении (строительстве) жилья"</t>
  </si>
  <si>
    <t>7952300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</si>
  <si>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(спорт)</t>
  </si>
  <si>
    <t>5210606</t>
  </si>
  <si>
    <t>ИТОГО</t>
  </si>
  <si>
    <t>Приложение № 2</t>
  </si>
  <si>
    <t>Распределение расходов бюджета Судоверфского сельского поселения на 2013 год по разделам, подразделам, целевым статьям расходов, видам расходов функциональной классификации расходов Российской Федерации</t>
  </si>
  <si>
    <t>Муниципальная адресная программа "Переселение граждан из жилищного фонда, признанного непригодным для постоянного проживания, Судоверфского сельского поселения Рыбинского муниципального района Ярославской области на 2013 год""</t>
  </si>
  <si>
    <t>7953500</t>
  </si>
  <si>
    <t>Приложение № 5</t>
  </si>
  <si>
    <t>от 26.12.2012г. № 180</t>
  </si>
  <si>
    <t>Расходы бюджета Судоверфского сельского поселения по функциональной  классификации расходов бюджетов Российской Федерации на 2013 год</t>
  </si>
  <si>
    <t>от 26.12.2013г. № 180</t>
  </si>
  <si>
    <t>Доходы бюджета Судоверфского сельского поселения по кодам классификации доходов бюджетов Российской Федерации на 2013 год</t>
  </si>
  <si>
    <t>315 2 02 02079 10 0000 151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</si>
  <si>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</si>
  <si>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</si>
  <si>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</si>
  <si>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</si>
  <si>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</si>
  <si>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</si>
  <si>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</si>
  <si>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</t>
  </si>
  <si>
    <t>098104</t>
  </si>
  <si>
    <t>Обеспечение мероприятий по переселению граждан из аварийного жилого фонда за счет средств бюджетов</t>
  </si>
  <si>
    <t>Подпрограмма "Переселение граждан из жилищного фонда, признанного непригодным для проживания и (или) с высоким уровнем износа"</t>
  </si>
  <si>
    <t>5226001</t>
  </si>
  <si>
    <t>0700400</t>
  </si>
  <si>
    <t>Иные выплаты населению</t>
  </si>
  <si>
    <t>360</t>
  </si>
  <si>
    <t>Приложение № 4</t>
  </si>
  <si>
    <t>315 2 02 02999 10 0000 151</t>
  </si>
  <si>
    <t>Прочие субсидии бю.джетам поселений</t>
  </si>
  <si>
    <t>5224604</t>
  </si>
  <si>
    <t>411</t>
  </si>
  <si>
    <t>Реализация мероприятий ОЦП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</si>
  <si>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</si>
  <si>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Резервные фонды исмполнительных органов государственной власти субъектов Российской Федерации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</si>
  <si>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 на 2013-2014 годы"</t>
  </si>
  <si>
    <t>Субсидии бюджетам поселений на обеспечение жильем молодых семей</t>
  </si>
  <si>
    <t>315 2 02 02008 10 0000 151</t>
  </si>
  <si>
    <t>Субсидии бюджетам поселений на реализацию Федеральных целевых программ</t>
  </si>
  <si>
    <t>315 2 02 02051 10 0000 151</t>
  </si>
  <si>
    <t>Реализация подпрограммы "Обеспечение жильем молодых семей" ФЦП "Жилище"</t>
  </si>
  <si>
    <t>1008821</t>
  </si>
  <si>
    <t xml:space="preserve">Реализация подпрограммы "Поддержка молодых семей Ярославской области в приобретении (строительстве) жилья" </t>
  </si>
  <si>
    <t>1008822</t>
  </si>
  <si>
    <t>Дефицит</t>
  </si>
  <si>
    <t>0923401</t>
  </si>
  <si>
    <t>Проведение мероприятий по повышению энергоэффективности в муниципальных образованиях за счет средств федерального бюджета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</si>
  <si>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</si>
  <si>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</si>
  <si>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от 11.12.2013г. № 236</t>
  </si>
  <si>
    <t>от  11.12.2013г. №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</si>
</sst>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13" fillId="0" borderId="10" xfId="1" applyNumberFormat="1" applyFont="1" applyBorder="1" applyAlignment="1" applyProtection="1">
      <alignment vertical="top" wrapText="1"/>
    </xf>
    <xf numFmtId="49" fontId="13" fillId="0" borderId="10" xfId="2" applyNumberFormat="1" applyFont="1" applyBorder="1" applyAlignment="1" applyProtection="1">
      <alignment vertical="top" wrapText="1"/>
    </xf>
    <xf numFmtId="49" fontId="2" fillId="0" borderId="0" xfId="0" applyNumberFormat="1" applyFont="1" applyAlignment="1">
      <alignment horizontal="righ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1" sqref="G11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8" ht="13.5" customHeight="1" x14ac:dyDescent="0.25">
      <c r="A1" s="59" t="s">
        <v>0</v>
      </c>
      <c r="B1" s="60"/>
      <c r="C1" s="60"/>
      <c r="D1" s="60"/>
      <c r="E1" s="3"/>
      <c r="F1" s="3"/>
      <c r="G1" s="3"/>
      <c r="H1" s="3"/>
    </row>
    <row r="2" spans="1:8" x14ac:dyDescent="0.25">
      <c r="A2" s="59" t="s">
        <v>1</v>
      </c>
      <c r="B2" s="60"/>
      <c r="C2" s="60"/>
      <c r="D2" s="60"/>
      <c r="E2" s="1"/>
      <c r="F2" s="1"/>
      <c r="G2" s="1"/>
      <c r="H2" s="1"/>
    </row>
    <row r="3" spans="1:8" ht="13.5" customHeight="1" x14ac:dyDescent="0.25">
      <c r="A3" s="59" t="s">
        <v>2</v>
      </c>
      <c r="B3" s="60"/>
      <c r="C3" s="60"/>
      <c r="D3" s="60"/>
      <c r="H3" s="2"/>
    </row>
    <row r="4" spans="1:8" x14ac:dyDescent="0.25">
      <c r="A4" s="59" t="s">
        <v>255</v>
      </c>
      <c r="B4" s="60"/>
      <c r="C4" s="60"/>
      <c r="D4" s="60"/>
    </row>
    <row r="5" spans="1:8" x14ac:dyDescent="0.25">
      <c r="D5" s="25"/>
    </row>
    <row r="6" spans="1:8" x14ac:dyDescent="0.25">
      <c r="A6" s="59" t="s">
        <v>0</v>
      </c>
      <c r="B6" s="60"/>
      <c r="C6" s="60"/>
      <c r="D6" s="60"/>
    </row>
    <row r="7" spans="1:8" x14ac:dyDescent="0.25">
      <c r="A7" s="59" t="s">
        <v>1</v>
      </c>
      <c r="B7" s="60"/>
      <c r="C7" s="60"/>
      <c r="D7" s="60"/>
    </row>
    <row r="8" spans="1:8" x14ac:dyDescent="0.25">
      <c r="A8" s="59" t="s">
        <v>2</v>
      </c>
      <c r="B8" s="60"/>
      <c r="C8" s="60"/>
      <c r="D8" s="60"/>
    </row>
    <row r="9" spans="1:8" x14ac:dyDescent="0.25">
      <c r="A9" s="59" t="s">
        <v>213</v>
      </c>
      <c r="B9" s="60"/>
      <c r="C9" s="60"/>
      <c r="D9" s="60"/>
    </row>
    <row r="11" spans="1:8" ht="31.5" customHeight="1" x14ac:dyDescent="0.25">
      <c r="A11" s="61" t="s">
        <v>216</v>
      </c>
      <c r="B11" s="61"/>
      <c r="C11" s="61"/>
      <c r="D11" s="61"/>
    </row>
    <row r="12" spans="1:8" x14ac:dyDescent="0.25">
      <c r="D12" s="38" t="s">
        <v>3</v>
      </c>
    </row>
    <row r="13" spans="1:8" ht="69" customHeight="1" x14ac:dyDescent="0.25">
      <c r="A13" s="62" t="s">
        <v>4</v>
      </c>
      <c r="B13" s="63"/>
      <c r="C13" s="5" t="s">
        <v>5</v>
      </c>
      <c r="D13" s="6" t="s">
        <v>6</v>
      </c>
    </row>
    <row r="14" spans="1:8" ht="16.5" customHeight="1" x14ac:dyDescent="0.25">
      <c r="A14" s="64" t="s">
        <v>7</v>
      </c>
      <c r="B14" s="55"/>
      <c r="C14" s="9" t="s">
        <v>8</v>
      </c>
      <c r="D14" s="14">
        <v>3345</v>
      </c>
    </row>
    <row r="15" spans="1:8" x14ac:dyDescent="0.25">
      <c r="A15" s="54" t="s">
        <v>9</v>
      </c>
      <c r="B15" s="55"/>
      <c r="C15" s="9" t="s">
        <v>10</v>
      </c>
      <c r="D15" s="7">
        <v>0.6</v>
      </c>
    </row>
    <row r="16" spans="1:8" ht="16.5" customHeight="1" x14ac:dyDescent="0.25">
      <c r="A16" s="54" t="s">
        <v>11</v>
      </c>
      <c r="B16" s="55"/>
      <c r="C16" s="9" t="s">
        <v>12</v>
      </c>
      <c r="D16" s="7">
        <v>558</v>
      </c>
    </row>
    <row r="17" spans="1:7" x14ac:dyDescent="0.25">
      <c r="A17" s="54" t="s">
        <v>13</v>
      </c>
      <c r="B17" s="55"/>
      <c r="C17" s="9" t="s">
        <v>14</v>
      </c>
      <c r="D17" s="7">
        <v>3580</v>
      </c>
    </row>
    <row r="18" spans="1:7" ht="67.5" customHeight="1" x14ac:dyDescent="0.25">
      <c r="A18" s="54" t="s">
        <v>15</v>
      </c>
      <c r="B18" s="55"/>
      <c r="C18" s="9" t="s">
        <v>16</v>
      </c>
      <c r="D18" s="7">
        <v>22.5</v>
      </c>
    </row>
    <row r="19" spans="1:7" ht="51" x14ac:dyDescent="0.25">
      <c r="A19" s="54" t="s">
        <v>17</v>
      </c>
      <c r="B19" s="55"/>
      <c r="C19" s="8" t="s">
        <v>18</v>
      </c>
      <c r="D19" s="7">
        <v>1500</v>
      </c>
    </row>
    <row r="20" spans="1:7" ht="53.25" customHeight="1" x14ac:dyDescent="0.25">
      <c r="A20" s="54" t="s">
        <v>19</v>
      </c>
      <c r="B20" s="55"/>
      <c r="C20" s="8" t="s">
        <v>20</v>
      </c>
      <c r="D20" s="7">
        <v>300</v>
      </c>
    </row>
    <row r="21" spans="1:7" ht="63.75" x14ac:dyDescent="0.25">
      <c r="A21" s="54" t="s">
        <v>21</v>
      </c>
      <c r="B21" s="55"/>
      <c r="C21" s="8" t="s">
        <v>22</v>
      </c>
      <c r="D21" s="7">
        <v>140</v>
      </c>
    </row>
    <row r="22" spans="1:7" ht="81" customHeight="1" x14ac:dyDescent="0.25">
      <c r="A22" s="54" t="s">
        <v>23</v>
      </c>
      <c r="B22" s="55"/>
      <c r="C22" s="9" t="s">
        <v>24</v>
      </c>
      <c r="D22" s="7">
        <v>122</v>
      </c>
    </row>
    <row r="23" spans="1:7" ht="41.25" customHeight="1" x14ac:dyDescent="0.25">
      <c r="A23" s="54" t="s">
        <v>25</v>
      </c>
      <c r="B23" s="56"/>
      <c r="C23" s="8" t="s">
        <v>26</v>
      </c>
      <c r="D23" s="10">
        <v>450</v>
      </c>
    </row>
    <row r="24" spans="1:7" ht="16.5" customHeight="1" x14ac:dyDescent="0.25">
      <c r="A24" s="54"/>
      <c r="B24" s="55"/>
      <c r="C24" s="11" t="s">
        <v>27</v>
      </c>
      <c r="D24" s="12">
        <f>SUM(D14:D23)</f>
        <v>10018.1</v>
      </c>
    </row>
    <row r="25" spans="1:7" ht="25.5" x14ac:dyDescent="0.25">
      <c r="A25" s="54" t="s">
        <v>28</v>
      </c>
      <c r="B25" s="55"/>
      <c r="C25" s="9" t="s">
        <v>29</v>
      </c>
      <c r="D25" s="7">
        <v>6174</v>
      </c>
    </row>
    <row r="26" spans="1:7" ht="40.5" customHeight="1" x14ac:dyDescent="0.25">
      <c r="A26" s="54" t="s">
        <v>30</v>
      </c>
      <c r="B26" s="55"/>
      <c r="C26" s="9" t="s">
        <v>31</v>
      </c>
      <c r="D26" s="7">
        <v>187</v>
      </c>
    </row>
    <row r="27" spans="1:7" ht="63.75" x14ac:dyDescent="0.25">
      <c r="A27" s="54" t="s">
        <v>33</v>
      </c>
      <c r="B27" s="55"/>
      <c r="C27" s="48" t="s">
        <v>32</v>
      </c>
      <c r="D27" s="7">
        <v>4015.75</v>
      </c>
    </row>
    <row r="28" spans="1:7" ht="25.5" x14ac:dyDescent="0.25">
      <c r="A28" s="44" t="s">
        <v>243</v>
      </c>
      <c r="B28" s="47"/>
      <c r="C28" s="39" t="s">
        <v>242</v>
      </c>
      <c r="D28" s="10">
        <v>230</v>
      </c>
    </row>
    <row r="29" spans="1:7" ht="25.5" x14ac:dyDescent="0.25">
      <c r="A29" s="46" t="s">
        <v>245</v>
      </c>
      <c r="B29" s="43"/>
      <c r="C29" s="40" t="s">
        <v>244</v>
      </c>
      <c r="D29" s="7">
        <v>185.08799999999999</v>
      </c>
    </row>
    <row r="30" spans="1:7" ht="51" x14ac:dyDescent="0.25">
      <c r="A30" s="45" t="s">
        <v>217</v>
      </c>
      <c r="B30" s="43"/>
      <c r="C30" s="39" t="s">
        <v>218</v>
      </c>
      <c r="D30" s="7">
        <v>1493.115</v>
      </c>
      <c r="G30" s="41"/>
    </row>
    <row r="31" spans="1:7" ht="89.25" x14ac:dyDescent="0.25">
      <c r="A31" s="45" t="s">
        <v>219</v>
      </c>
      <c r="B31" s="43"/>
      <c r="C31" s="39" t="s">
        <v>220</v>
      </c>
      <c r="D31" s="7">
        <v>1774.5</v>
      </c>
    </row>
    <row r="32" spans="1:7" ht="63.75" x14ac:dyDescent="0.25">
      <c r="A32" s="45" t="s">
        <v>221</v>
      </c>
      <c r="B32" s="43"/>
      <c r="C32" s="39" t="s">
        <v>222</v>
      </c>
      <c r="D32" s="7">
        <v>1597.05</v>
      </c>
    </row>
    <row r="33" spans="1:4" ht="38.25" x14ac:dyDescent="0.25">
      <c r="A33" s="44" t="s">
        <v>253</v>
      </c>
      <c r="B33" s="51"/>
      <c r="C33" s="39" t="s">
        <v>254</v>
      </c>
      <c r="D33" s="7">
        <v>264.95400000000001</v>
      </c>
    </row>
    <row r="34" spans="1:4" x14ac:dyDescent="0.25">
      <c r="A34" s="45" t="s">
        <v>234</v>
      </c>
      <c r="B34" s="43"/>
      <c r="C34" s="39" t="s">
        <v>235</v>
      </c>
      <c r="D34" s="7">
        <v>1900</v>
      </c>
    </row>
    <row r="35" spans="1:4" ht="51" x14ac:dyDescent="0.25">
      <c r="A35" s="46" t="s">
        <v>223</v>
      </c>
      <c r="B35" s="43"/>
      <c r="C35" s="40" t="s">
        <v>224</v>
      </c>
      <c r="D35" s="7">
        <v>98.99</v>
      </c>
    </row>
    <row r="36" spans="1:4" ht="63.75" x14ac:dyDescent="0.25">
      <c r="A36" s="57" t="s">
        <v>34</v>
      </c>
      <c r="B36" s="58"/>
      <c r="C36" s="8" t="s">
        <v>35</v>
      </c>
      <c r="D36" s="7">
        <v>385.35300000000001</v>
      </c>
    </row>
    <row r="37" spans="1:4" x14ac:dyDescent="0.25">
      <c r="A37" s="52"/>
      <c r="B37" s="53"/>
      <c r="C37" s="13" t="s">
        <v>36</v>
      </c>
      <c r="D37" s="12">
        <f>SUM(D24:D36)</f>
        <v>28323.9</v>
      </c>
    </row>
    <row r="38" spans="1:4" ht="15.75" x14ac:dyDescent="0.25">
      <c r="A38" s="4"/>
      <c r="B38" s="4"/>
      <c r="C38" s="4"/>
      <c r="D38" s="4"/>
    </row>
    <row r="42" spans="1:4" x14ac:dyDescent="0.25">
      <c r="C42" s="42"/>
    </row>
  </sheetData>
  <mergeCells count="26">
    <mergeCell ref="A2:D2"/>
    <mergeCell ref="A3:D3"/>
    <mergeCell ref="A4:D4"/>
    <mergeCell ref="A1:D1"/>
    <mergeCell ref="A6:D6"/>
    <mergeCell ref="A7:D7"/>
    <mergeCell ref="A8:D8"/>
    <mergeCell ref="A9:D9"/>
    <mergeCell ref="A26:B26"/>
    <mergeCell ref="A27:B27"/>
    <mergeCell ref="A16:B16"/>
    <mergeCell ref="A17:B17"/>
    <mergeCell ref="A18:B18"/>
    <mergeCell ref="A19:B19"/>
    <mergeCell ref="A20:B20"/>
    <mergeCell ref="A11:D11"/>
    <mergeCell ref="A13:B13"/>
    <mergeCell ref="A14:B14"/>
    <mergeCell ref="A15:B15"/>
    <mergeCell ref="A37:B37"/>
    <mergeCell ref="A21:B21"/>
    <mergeCell ref="A22:B22"/>
    <mergeCell ref="A23:B23"/>
    <mergeCell ref="A24:B24"/>
    <mergeCell ref="A25:B25"/>
    <mergeCell ref="A36:B36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6" workbookViewId="0">
      <selection activeCell="I22" sqref="I22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customHeight="1" x14ac:dyDescent="0.25">
      <c r="A1" s="59" t="s">
        <v>208</v>
      </c>
      <c r="B1" s="60"/>
      <c r="C1" s="60"/>
      <c r="D1" s="60"/>
    </row>
    <row r="2" spans="1:4" x14ac:dyDescent="0.25">
      <c r="A2" s="59" t="s">
        <v>1</v>
      </c>
      <c r="B2" s="60"/>
      <c r="C2" s="60"/>
      <c r="D2" s="60"/>
    </row>
    <row r="3" spans="1:4" x14ac:dyDescent="0.25">
      <c r="A3" s="59" t="s">
        <v>2</v>
      </c>
      <c r="B3" s="60"/>
      <c r="C3" s="60"/>
      <c r="D3" s="60"/>
    </row>
    <row r="4" spans="1:4" x14ac:dyDescent="0.25">
      <c r="A4" s="59" t="s">
        <v>255</v>
      </c>
      <c r="B4" s="60"/>
      <c r="C4" s="60"/>
      <c r="D4" s="60"/>
    </row>
    <row r="5" spans="1:4" x14ac:dyDescent="0.25">
      <c r="D5" s="25"/>
    </row>
    <row r="6" spans="1:4" x14ac:dyDescent="0.25">
      <c r="A6" s="59" t="s">
        <v>208</v>
      </c>
      <c r="B6" s="60"/>
      <c r="C6" s="60"/>
      <c r="D6" s="60"/>
    </row>
    <row r="7" spans="1:4" x14ac:dyDescent="0.25">
      <c r="A7" s="59" t="s">
        <v>1</v>
      </c>
      <c r="B7" s="60"/>
      <c r="C7" s="60"/>
      <c r="D7" s="60"/>
    </row>
    <row r="8" spans="1:4" x14ac:dyDescent="0.25">
      <c r="A8" s="59" t="s">
        <v>2</v>
      </c>
      <c r="B8" s="60"/>
      <c r="C8" s="60"/>
      <c r="D8" s="60"/>
    </row>
    <row r="9" spans="1:4" x14ac:dyDescent="0.25">
      <c r="A9" s="59" t="s">
        <v>215</v>
      </c>
      <c r="B9" s="60"/>
      <c r="C9" s="60"/>
      <c r="D9" s="60"/>
    </row>
    <row r="11" spans="1:4" ht="31.5" customHeight="1" x14ac:dyDescent="0.25">
      <c r="A11" s="61" t="s">
        <v>214</v>
      </c>
      <c r="B11" s="61"/>
      <c r="C11" s="61"/>
      <c r="D11" s="61"/>
    </row>
    <row r="12" spans="1:4" x14ac:dyDescent="0.25">
      <c r="D12" s="2" t="s">
        <v>3</v>
      </c>
    </row>
    <row r="13" spans="1:4" ht="15.75" x14ac:dyDescent="0.25">
      <c r="A13" s="68" t="s">
        <v>37</v>
      </c>
      <c r="B13" s="69"/>
      <c r="C13" s="18" t="s">
        <v>38</v>
      </c>
      <c r="D13" s="6" t="s">
        <v>6</v>
      </c>
    </row>
    <row r="14" spans="1:4" x14ac:dyDescent="0.25">
      <c r="A14" s="70" t="s">
        <v>39</v>
      </c>
      <c r="B14" s="65"/>
      <c r="C14" s="13" t="s">
        <v>40</v>
      </c>
      <c r="D14" s="17">
        <f>D15+D16+D17+D18+D19+D20</f>
        <v>5055.8639999999996</v>
      </c>
    </row>
    <row r="15" spans="1:4" ht="27.75" customHeight="1" x14ac:dyDescent="0.25">
      <c r="A15" s="52" t="s">
        <v>41</v>
      </c>
      <c r="B15" s="65"/>
      <c r="C15" s="8" t="s">
        <v>42</v>
      </c>
      <c r="D15" s="7">
        <v>790.096</v>
      </c>
    </row>
    <row r="16" spans="1:4" ht="38.25" x14ac:dyDescent="0.25">
      <c r="A16" s="52" t="s">
        <v>43</v>
      </c>
      <c r="B16" s="65"/>
      <c r="C16" s="8" t="s">
        <v>44</v>
      </c>
      <c r="D16" s="7">
        <v>114</v>
      </c>
    </row>
    <row r="17" spans="1:4" ht="38.25" x14ac:dyDescent="0.25">
      <c r="A17" s="52" t="s">
        <v>45</v>
      </c>
      <c r="B17" s="65"/>
      <c r="C17" s="9" t="s">
        <v>46</v>
      </c>
      <c r="D17" s="7">
        <v>3096.2779999999998</v>
      </c>
    </row>
    <row r="18" spans="1:4" ht="26.25" thickBot="1" x14ac:dyDescent="0.3">
      <c r="A18" s="52" t="s">
        <v>47</v>
      </c>
      <c r="B18" s="65"/>
      <c r="C18" s="28" t="s">
        <v>48</v>
      </c>
      <c r="D18" s="7">
        <v>103.5</v>
      </c>
    </row>
    <row r="19" spans="1:4" ht="15.75" thickBot="1" x14ac:dyDescent="0.3">
      <c r="A19" s="52" t="s">
        <v>49</v>
      </c>
      <c r="B19" s="65"/>
      <c r="C19" s="29" t="s">
        <v>50</v>
      </c>
      <c r="D19" s="7">
        <v>78</v>
      </c>
    </row>
    <row r="20" spans="1:4" ht="15.75" thickBot="1" x14ac:dyDescent="0.3">
      <c r="A20" s="52" t="s">
        <v>51</v>
      </c>
      <c r="B20" s="65"/>
      <c r="C20" s="29" t="s">
        <v>52</v>
      </c>
      <c r="D20" s="7">
        <v>873.99</v>
      </c>
    </row>
    <row r="21" spans="1:4" ht="15.75" thickBot="1" x14ac:dyDescent="0.3">
      <c r="A21" s="52" t="s">
        <v>58</v>
      </c>
      <c r="B21" s="65"/>
      <c r="C21" s="30" t="s">
        <v>54</v>
      </c>
      <c r="D21" s="12">
        <f>D22</f>
        <v>187</v>
      </c>
    </row>
    <row r="22" spans="1:4" ht="17.25" customHeight="1" thickBot="1" x14ac:dyDescent="0.3">
      <c r="A22" s="52" t="s">
        <v>53</v>
      </c>
      <c r="B22" s="65"/>
      <c r="C22" s="31" t="s">
        <v>55</v>
      </c>
      <c r="D22" s="7">
        <v>187</v>
      </c>
    </row>
    <row r="23" spans="1:4" x14ac:dyDescent="0.25">
      <c r="A23" s="52" t="s">
        <v>59</v>
      </c>
      <c r="B23" s="65"/>
      <c r="C23" s="11" t="s">
        <v>56</v>
      </c>
      <c r="D23" s="12">
        <f>D24</f>
        <v>746.33</v>
      </c>
    </row>
    <row r="24" spans="1:4" ht="25.5" x14ac:dyDescent="0.25">
      <c r="A24" s="52" t="s">
        <v>60</v>
      </c>
      <c r="B24" s="65"/>
      <c r="C24" s="8" t="s">
        <v>57</v>
      </c>
      <c r="D24" s="7">
        <v>746.33</v>
      </c>
    </row>
    <row r="25" spans="1:4" ht="15.75" thickBot="1" x14ac:dyDescent="0.3">
      <c r="A25" s="52" t="s">
        <v>61</v>
      </c>
      <c r="B25" s="65"/>
      <c r="C25" s="32" t="s">
        <v>65</v>
      </c>
      <c r="D25" s="12">
        <f>D26+D27+D28</f>
        <v>5929.3739999999998</v>
      </c>
    </row>
    <row r="26" spans="1:4" ht="15.75" thickBot="1" x14ac:dyDescent="0.3">
      <c r="A26" s="52" t="s">
        <v>62</v>
      </c>
      <c r="B26" s="65"/>
      <c r="C26" s="33" t="s">
        <v>66</v>
      </c>
      <c r="D26" s="7">
        <v>82.320999999999998</v>
      </c>
    </row>
    <row r="27" spans="1:4" ht="15.75" thickBot="1" x14ac:dyDescent="0.3">
      <c r="A27" s="52" t="s">
        <v>63</v>
      </c>
      <c r="B27" s="65"/>
      <c r="C27" s="33" t="s">
        <v>67</v>
      </c>
      <c r="D27" s="7">
        <v>5681.2730000000001</v>
      </c>
    </row>
    <row r="28" spans="1:4" x14ac:dyDescent="0.25">
      <c r="A28" s="15" t="s">
        <v>64</v>
      </c>
      <c r="B28" s="16"/>
      <c r="C28" s="34" t="s">
        <v>68</v>
      </c>
      <c r="D28" s="7">
        <v>165.78</v>
      </c>
    </row>
    <row r="29" spans="1:4" ht="15.75" thickBot="1" x14ac:dyDescent="0.3">
      <c r="A29" s="66" t="s">
        <v>69</v>
      </c>
      <c r="B29" s="67"/>
      <c r="C29" s="32" t="s">
        <v>74</v>
      </c>
      <c r="D29" s="12">
        <f>D30+D31+D32+D33</f>
        <v>14216.938</v>
      </c>
    </row>
    <row r="30" spans="1:4" ht="15.75" thickBot="1" x14ac:dyDescent="0.3">
      <c r="A30" s="52" t="s">
        <v>70</v>
      </c>
      <c r="B30" s="65"/>
      <c r="C30" s="35" t="s">
        <v>75</v>
      </c>
      <c r="D30" s="7">
        <v>5316.5</v>
      </c>
    </row>
    <row r="31" spans="1:4" ht="15.75" thickBot="1" x14ac:dyDescent="0.3">
      <c r="A31" s="52" t="s">
        <v>71</v>
      </c>
      <c r="B31" s="65"/>
      <c r="C31" s="35" t="s">
        <v>76</v>
      </c>
      <c r="D31" s="7">
        <v>3717.6849999999999</v>
      </c>
    </row>
    <row r="32" spans="1:4" ht="15.75" thickBot="1" x14ac:dyDescent="0.3">
      <c r="A32" s="52" t="s">
        <v>72</v>
      </c>
      <c r="B32" s="65"/>
      <c r="C32" s="35" t="s">
        <v>77</v>
      </c>
      <c r="D32" s="7">
        <v>4762.4620000000004</v>
      </c>
    </row>
    <row r="33" spans="1:4" ht="15.75" thickBot="1" x14ac:dyDescent="0.3">
      <c r="A33" s="52" t="s">
        <v>73</v>
      </c>
      <c r="B33" s="65"/>
      <c r="C33" s="27" t="s">
        <v>78</v>
      </c>
      <c r="D33" s="7">
        <v>420.291</v>
      </c>
    </row>
    <row r="34" spans="1:4" ht="15.75" thickBot="1" x14ac:dyDescent="0.3">
      <c r="A34" s="66" t="s">
        <v>79</v>
      </c>
      <c r="B34" s="65"/>
      <c r="C34" s="30" t="s">
        <v>83</v>
      </c>
      <c r="D34" s="12">
        <f>D35</f>
        <v>230.98</v>
      </c>
    </row>
    <row r="35" spans="1:4" ht="15.75" thickBot="1" x14ac:dyDescent="0.3">
      <c r="A35" s="52" t="s">
        <v>80</v>
      </c>
      <c r="B35" s="65"/>
      <c r="C35" s="35" t="s">
        <v>84</v>
      </c>
      <c r="D35" s="7">
        <v>230.98</v>
      </c>
    </row>
    <row r="36" spans="1:4" ht="15.75" thickBot="1" x14ac:dyDescent="0.3">
      <c r="A36" s="52" t="s">
        <v>81</v>
      </c>
      <c r="B36" s="65"/>
      <c r="C36" s="36" t="s">
        <v>85</v>
      </c>
      <c r="D36" s="12">
        <f>D37</f>
        <v>426.6</v>
      </c>
    </row>
    <row r="37" spans="1:4" ht="15.75" thickBot="1" x14ac:dyDescent="0.3">
      <c r="A37" s="52" t="s">
        <v>82</v>
      </c>
      <c r="B37" s="65"/>
      <c r="C37" s="33" t="s">
        <v>86</v>
      </c>
      <c r="D37" s="7">
        <v>426.6</v>
      </c>
    </row>
    <row r="38" spans="1:4" ht="15.75" thickBot="1" x14ac:dyDescent="0.3">
      <c r="A38" s="66" t="s">
        <v>87</v>
      </c>
      <c r="B38" s="67"/>
      <c r="C38" s="37" t="s">
        <v>91</v>
      </c>
      <c r="D38" s="12">
        <f>D39</f>
        <v>895.82600000000002</v>
      </c>
    </row>
    <row r="39" spans="1:4" ht="15.75" thickBot="1" x14ac:dyDescent="0.3">
      <c r="A39" s="52" t="s">
        <v>88</v>
      </c>
      <c r="B39" s="65"/>
      <c r="C39" s="33" t="s">
        <v>92</v>
      </c>
      <c r="D39" s="7">
        <v>895.82600000000002</v>
      </c>
    </row>
    <row r="40" spans="1:4" ht="15.75" thickBot="1" x14ac:dyDescent="0.3">
      <c r="A40" s="66" t="s">
        <v>89</v>
      </c>
      <c r="B40" s="67"/>
      <c r="C40" s="36" t="s">
        <v>93</v>
      </c>
      <c r="D40" s="12">
        <f>D41</f>
        <v>2140.4580000000001</v>
      </c>
    </row>
    <row r="41" spans="1:4" ht="15.75" thickBot="1" x14ac:dyDescent="0.3">
      <c r="A41" s="52" t="s">
        <v>90</v>
      </c>
      <c r="B41" s="65"/>
      <c r="C41" s="33" t="s">
        <v>94</v>
      </c>
      <c r="D41" s="7">
        <v>2140.4580000000001</v>
      </c>
    </row>
    <row r="42" spans="1:4" x14ac:dyDescent="0.25">
      <c r="A42" s="52"/>
      <c r="B42" s="65"/>
      <c r="C42" s="11" t="s">
        <v>95</v>
      </c>
      <c r="D42" s="12">
        <f>D14+D21+D23+D25+D29+D34+D36+D38+D40</f>
        <v>29829.37</v>
      </c>
    </row>
    <row r="43" spans="1:4" x14ac:dyDescent="0.25">
      <c r="A43" s="50"/>
      <c r="B43" s="49"/>
      <c r="C43" s="13" t="s">
        <v>250</v>
      </c>
      <c r="D43" s="12">
        <v>1505.47</v>
      </c>
    </row>
  </sheetData>
  <mergeCells count="38">
    <mergeCell ref="A7:D7"/>
    <mergeCell ref="A8:D8"/>
    <mergeCell ref="A9:D9"/>
    <mergeCell ref="A1:D1"/>
    <mergeCell ref="A2:D2"/>
    <mergeCell ref="A3:D3"/>
    <mergeCell ref="A4:D4"/>
    <mergeCell ref="A6:D6"/>
    <mergeCell ref="A40:B40"/>
    <mergeCell ref="A41:B41"/>
    <mergeCell ref="A42:B42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19:B19"/>
    <mergeCell ref="A11:D11"/>
    <mergeCell ref="A13:B13"/>
    <mergeCell ref="A14:B14"/>
    <mergeCell ref="A15:B15"/>
    <mergeCell ref="A16:B16"/>
    <mergeCell ref="A17:B17"/>
    <mergeCell ref="A18:B18"/>
    <mergeCell ref="A26:B26"/>
    <mergeCell ref="A27:B27"/>
    <mergeCell ref="A29:B29"/>
    <mergeCell ref="A20:B20"/>
    <mergeCell ref="A21:B21"/>
    <mergeCell ref="A22:B22"/>
    <mergeCell ref="A23:B23"/>
    <mergeCell ref="A24:B24"/>
    <mergeCell ref="A25:B25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22" workbookViewId="0">
      <selection activeCell="L8" sqref="L8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customHeight="1" x14ac:dyDescent="0.25">
      <c r="A1" s="59" t="s">
        <v>233</v>
      </c>
      <c r="B1" s="60"/>
      <c r="C1" s="60"/>
      <c r="D1" s="60"/>
      <c r="E1" s="60"/>
      <c r="F1" s="60"/>
      <c r="G1" s="60"/>
    </row>
    <row r="2" spans="1:7" ht="12.75" customHeight="1" x14ac:dyDescent="0.25">
      <c r="A2" s="82" t="s">
        <v>1</v>
      </c>
      <c r="B2" s="60"/>
      <c r="C2" s="60"/>
      <c r="D2" s="60"/>
      <c r="E2" s="60"/>
      <c r="F2" s="60"/>
      <c r="G2" s="60"/>
    </row>
    <row r="3" spans="1:7" x14ac:dyDescent="0.25">
      <c r="A3" s="59" t="s">
        <v>2</v>
      </c>
      <c r="B3" s="60"/>
      <c r="C3" s="60"/>
      <c r="D3" s="60"/>
      <c r="E3" s="60"/>
      <c r="F3" s="60"/>
      <c r="G3" s="60"/>
    </row>
    <row r="4" spans="1:7" x14ac:dyDescent="0.25">
      <c r="A4" s="59" t="s">
        <v>256</v>
      </c>
      <c r="B4" s="60"/>
      <c r="C4" s="60"/>
      <c r="D4" s="60"/>
      <c r="E4" s="60"/>
      <c r="F4" s="60"/>
      <c r="G4" s="60"/>
    </row>
    <row r="5" spans="1:7" x14ac:dyDescent="0.25">
      <c r="G5" s="24"/>
    </row>
    <row r="6" spans="1:7" x14ac:dyDescent="0.25">
      <c r="A6" s="59" t="s">
        <v>212</v>
      </c>
      <c r="B6" s="60"/>
      <c r="C6" s="60"/>
      <c r="D6" s="60"/>
      <c r="E6" s="60"/>
      <c r="F6" s="60"/>
      <c r="G6" s="60"/>
    </row>
    <row r="7" spans="1:7" x14ac:dyDescent="0.25">
      <c r="A7" s="82" t="s">
        <v>1</v>
      </c>
      <c r="B7" s="60"/>
      <c r="C7" s="60"/>
      <c r="D7" s="60"/>
      <c r="E7" s="60"/>
      <c r="F7" s="60"/>
      <c r="G7" s="60"/>
    </row>
    <row r="8" spans="1:7" x14ac:dyDescent="0.25">
      <c r="A8" s="59" t="s">
        <v>2</v>
      </c>
      <c r="B8" s="60"/>
      <c r="C8" s="60"/>
      <c r="D8" s="60"/>
      <c r="E8" s="60"/>
      <c r="F8" s="60"/>
      <c r="G8" s="60"/>
    </row>
    <row r="9" spans="1:7" x14ac:dyDescent="0.25">
      <c r="A9" s="59" t="s">
        <v>213</v>
      </c>
      <c r="B9" s="60"/>
      <c r="C9" s="60"/>
      <c r="D9" s="60"/>
      <c r="E9" s="60"/>
      <c r="F9" s="60"/>
      <c r="G9" s="60"/>
    </row>
    <row r="11" spans="1:7" ht="54" customHeight="1" x14ac:dyDescent="0.25">
      <c r="A11" s="73" t="s">
        <v>209</v>
      </c>
      <c r="B11" s="73"/>
      <c r="C11" s="73"/>
      <c r="D11" s="73"/>
      <c r="E11" s="73"/>
      <c r="F11" s="73"/>
      <c r="G11" s="73"/>
    </row>
    <row r="12" spans="1:7" ht="16.5" customHeight="1" x14ac:dyDescent="0.25">
      <c r="A12" s="23"/>
      <c r="B12" s="23"/>
      <c r="C12" s="23"/>
      <c r="D12" s="23"/>
      <c r="E12" s="23"/>
      <c r="F12" s="23"/>
      <c r="G12" s="23" t="s">
        <v>3</v>
      </c>
    </row>
    <row r="13" spans="1:7" ht="15.75" x14ac:dyDescent="0.25">
      <c r="A13" s="76" t="s">
        <v>100</v>
      </c>
      <c r="B13" s="77"/>
      <c r="C13" s="5" t="s">
        <v>96</v>
      </c>
      <c r="D13" s="5" t="s">
        <v>97</v>
      </c>
      <c r="E13" s="5" t="s">
        <v>98</v>
      </c>
      <c r="F13" s="5" t="s">
        <v>99</v>
      </c>
      <c r="G13" s="6" t="s">
        <v>6</v>
      </c>
    </row>
    <row r="14" spans="1:7" x14ac:dyDescent="0.25">
      <c r="A14" s="74" t="s">
        <v>40</v>
      </c>
      <c r="B14" s="75"/>
      <c r="C14" s="20" t="s">
        <v>101</v>
      </c>
      <c r="D14" s="20"/>
      <c r="E14" s="20"/>
      <c r="F14" s="21"/>
      <c r="G14" s="17">
        <f>G15+G18+G21+G29+G34+G37</f>
        <v>5055.8639999999996</v>
      </c>
    </row>
    <row r="15" spans="1:7" ht="32.25" customHeight="1" x14ac:dyDescent="0.25">
      <c r="A15" s="74" t="s">
        <v>102</v>
      </c>
      <c r="B15" s="75"/>
      <c r="C15" s="20"/>
      <c r="D15" s="20" t="s">
        <v>103</v>
      </c>
      <c r="E15" s="20"/>
      <c r="F15" s="21"/>
      <c r="G15" s="17">
        <v>790.096</v>
      </c>
    </row>
    <row r="16" spans="1:7" x14ac:dyDescent="0.25">
      <c r="A16" s="71" t="s">
        <v>104</v>
      </c>
      <c r="B16" s="72"/>
      <c r="C16" s="19"/>
      <c r="D16" s="19"/>
      <c r="E16" s="19" t="s">
        <v>105</v>
      </c>
      <c r="F16" s="22"/>
      <c r="G16" s="14">
        <v>790.096</v>
      </c>
    </row>
    <row r="17" spans="1:7" x14ac:dyDescent="0.25">
      <c r="A17" s="71" t="s">
        <v>106</v>
      </c>
      <c r="B17" s="72"/>
      <c r="C17" s="19"/>
      <c r="D17" s="19"/>
      <c r="E17" s="19"/>
      <c r="F17" s="22" t="s">
        <v>107</v>
      </c>
      <c r="G17" s="14">
        <v>790.096</v>
      </c>
    </row>
    <row r="18" spans="1:7" ht="53.25" customHeight="1" x14ac:dyDescent="0.25">
      <c r="A18" s="74" t="s">
        <v>44</v>
      </c>
      <c r="B18" s="75"/>
      <c r="C18" s="20"/>
      <c r="D18" s="20" t="s">
        <v>108</v>
      </c>
      <c r="E18" s="20"/>
      <c r="F18" s="21"/>
      <c r="G18" s="17">
        <v>114</v>
      </c>
    </row>
    <row r="19" spans="1:7" ht="30" customHeight="1" x14ac:dyDescent="0.25">
      <c r="A19" s="71" t="s">
        <v>109</v>
      </c>
      <c r="B19" s="72"/>
      <c r="C19" s="19"/>
      <c r="D19" s="19"/>
      <c r="E19" s="19" t="s">
        <v>110</v>
      </c>
      <c r="F19" s="22"/>
      <c r="G19" s="14">
        <v>114</v>
      </c>
    </row>
    <row r="20" spans="1:7" ht="29.25" customHeight="1" x14ac:dyDescent="0.25">
      <c r="A20" s="71" t="s">
        <v>111</v>
      </c>
      <c r="B20" s="72"/>
      <c r="C20" s="19"/>
      <c r="D20" s="19"/>
      <c r="E20" s="19"/>
      <c r="F20" s="22" t="s">
        <v>112</v>
      </c>
      <c r="G20" s="14">
        <v>114</v>
      </c>
    </row>
    <row r="21" spans="1:7" ht="52.5" customHeight="1" x14ac:dyDescent="0.25">
      <c r="A21" s="74" t="s">
        <v>113</v>
      </c>
      <c r="B21" s="75"/>
      <c r="C21" s="20"/>
      <c r="D21" s="20" t="s">
        <v>114</v>
      </c>
      <c r="E21" s="20"/>
      <c r="F21" s="21"/>
      <c r="G21" s="17">
        <f>G22+G27</f>
        <v>3096.2779999999998</v>
      </c>
    </row>
    <row r="22" spans="1:7" x14ac:dyDescent="0.25">
      <c r="A22" s="71" t="s">
        <v>115</v>
      </c>
      <c r="B22" s="72"/>
      <c r="C22" s="19"/>
      <c r="D22" s="19"/>
      <c r="E22" s="19" t="s">
        <v>116</v>
      </c>
      <c r="F22" s="22"/>
      <c r="G22" s="14">
        <f>G23+G24+G25+G26</f>
        <v>3078.2779999999998</v>
      </c>
    </row>
    <row r="23" spans="1:7" x14ac:dyDescent="0.25">
      <c r="A23" s="71" t="s">
        <v>106</v>
      </c>
      <c r="B23" s="72"/>
      <c r="C23" s="19"/>
      <c r="D23" s="19"/>
      <c r="E23" s="19"/>
      <c r="F23" s="22" t="s">
        <v>107</v>
      </c>
      <c r="G23" s="14">
        <v>2504.6959999999999</v>
      </c>
    </row>
    <row r="24" spans="1:7" ht="30" customHeight="1" x14ac:dyDescent="0.25">
      <c r="A24" s="71" t="s">
        <v>117</v>
      </c>
      <c r="B24" s="72"/>
      <c r="C24" s="19"/>
      <c r="D24" s="19"/>
      <c r="E24" s="19"/>
      <c r="F24" s="22" t="s">
        <v>118</v>
      </c>
      <c r="G24" s="14">
        <v>533.58199999999999</v>
      </c>
    </row>
    <row r="25" spans="1:7" ht="29.25" customHeight="1" x14ac:dyDescent="0.25">
      <c r="A25" s="71" t="s">
        <v>119</v>
      </c>
      <c r="B25" s="72"/>
      <c r="C25" s="19"/>
      <c r="D25" s="19"/>
      <c r="E25" s="19"/>
      <c r="F25" s="22" t="s">
        <v>120</v>
      </c>
      <c r="G25" s="14">
        <v>10</v>
      </c>
    </row>
    <row r="26" spans="1:7" ht="29.25" customHeight="1" x14ac:dyDescent="0.25">
      <c r="A26" s="71" t="s">
        <v>121</v>
      </c>
      <c r="B26" s="72"/>
      <c r="C26" s="19"/>
      <c r="D26" s="19"/>
      <c r="E26" s="19"/>
      <c r="F26" s="22" t="s">
        <v>122</v>
      </c>
      <c r="G26" s="14">
        <v>30</v>
      </c>
    </row>
    <row r="27" spans="1:7" ht="106.5" customHeight="1" x14ac:dyDescent="0.25">
      <c r="A27" s="71" t="s">
        <v>123</v>
      </c>
      <c r="B27" s="72"/>
      <c r="C27" s="19"/>
      <c r="D27" s="19"/>
      <c r="E27" s="19" t="s">
        <v>124</v>
      </c>
      <c r="F27" s="22"/>
      <c r="G27" s="14">
        <v>18</v>
      </c>
    </row>
    <row r="28" spans="1:7" x14ac:dyDescent="0.25">
      <c r="A28" s="71" t="s">
        <v>125</v>
      </c>
      <c r="B28" s="72"/>
      <c r="C28" s="19"/>
      <c r="D28" s="19"/>
      <c r="E28" s="19"/>
      <c r="F28" s="22" t="s">
        <v>126</v>
      </c>
      <c r="G28" s="14">
        <v>18</v>
      </c>
    </row>
    <row r="29" spans="1:7" ht="40.5" customHeight="1" x14ac:dyDescent="0.25">
      <c r="A29" s="74" t="s">
        <v>127</v>
      </c>
      <c r="B29" s="75"/>
      <c r="C29" s="20"/>
      <c r="D29" s="20" t="s">
        <v>128</v>
      </c>
      <c r="E29" s="20"/>
      <c r="F29" s="21"/>
      <c r="G29" s="17">
        <f>G30+G32</f>
        <v>103.5</v>
      </c>
    </row>
    <row r="30" spans="1:7" ht="96" customHeight="1" x14ac:dyDescent="0.25">
      <c r="A30" s="71" t="s">
        <v>130</v>
      </c>
      <c r="B30" s="72"/>
      <c r="C30" s="19"/>
      <c r="D30" s="19"/>
      <c r="E30" s="19" t="s">
        <v>129</v>
      </c>
      <c r="F30" s="22"/>
      <c r="G30" s="14">
        <v>73.5</v>
      </c>
    </row>
    <row r="31" spans="1:7" x14ac:dyDescent="0.25">
      <c r="A31" s="71" t="s">
        <v>125</v>
      </c>
      <c r="B31" s="72"/>
      <c r="C31" s="19"/>
      <c r="D31" s="19"/>
      <c r="E31" s="19"/>
      <c r="F31" s="22" t="s">
        <v>126</v>
      </c>
      <c r="G31" s="14">
        <v>73.5</v>
      </c>
    </row>
    <row r="32" spans="1:7" ht="96" customHeight="1" x14ac:dyDescent="0.25">
      <c r="A32" s="71" t="s">
        <v>131</v>
      </c>
      <c r="B32" s="72"/>
      <c r="C32" s="19"/>
      <c r="D32" s="19"/>
      <c r="E32" s="19" t="s">
        <v>132</v>
      </c>
      <c r="F32" s="22"/>
      <c r="G32" s="14">
        <v>30</v>
      </c>
    </row>
    <row r="33" spans="1:7" x14ac:dyDescent="0.25">
      <c r="A33" s="71" t="s">
        <v>125</v>
      </c>
      <c r="B33" s="72"/>
      <c r="C33" s="19"/>
      <c r="D33" s="19"/>
      <c r="E33" s="19"/>
      <c r="F33" s="22" t="s">
        <v>126</v>
      </c>
      <c r="G33" s="14">
        <v>30</v>
      </c>
    </row>
    <row r="34" spans="1:7" x14ac:dyDescent="0.25">
      <c r="A34" s="74" t="s">
        <v>50</v>
      </c>
      <c r="B34" s="75"/>
      <c r="C34" s="20"/>
      <c r="D34" s="20" t="s">
        <v>133</v>
      </c>
      <c r="E34" s="20"/>
      <c r="F34" s="21"/>
      <c r="G34" s="17">
        <f>G35</f>
        <v>78</v>
      </c>
    </row>
    <row r="35" spans="1:7" ht="18" customHeight="1" x14ac:dyDescent="0.25">
      <c r="A35" s="71" t="s">
        <v>134</v>
      </c>
      <c r="B35" s="72"/>
      <c r="C35" s="19"/>
      <c r="D35" s="19"/>
      <c r="E35" s="19" t="s">
        <v>135</v>
      </c>
      <c r="F35" s="22"/>
      <c r="G35" s="14">
        <f>G36</f>
        <v>78</v>
      </c>
    </row>
    <row r="36" spans="1:7" x14ac:dyDescent="0.25">
      <c r="A36" s="71" t="s">
        <v>136</v>
      </c>
      <c r="B36" s="72"/>
      <c r="C36" s="19"/>
      <c r="D36" s="19"/>
      <c r="E36" s="19"/>
      <c r="F36" s="22" t="s">
        <v>137</v>
      </c>
      <c r="G36" s="14">
        <v>78</v>
      </c>
    </row>
    <row r="37" spans="1:7" x14ac:dyDescent="0.25">
      <c r="A37" s="74" t="s">
        <v>52</v>
      </c>
      <c r="B37" s="75"/>
      <c r="C37" s="20"/>
      <c r="D37" s="20" t="s">
        <v>138</v>
      </c>
      <c r="E37" s="20"/>
      <c r="F37" s="21"/>
      <c r="G37" s="17">
        <f>G38+G40+G42</f>
        <v>873.99</v>
      </c>
    </row>
    <row r="38" spans="1:7" ht="40.5" customHeight="1" x14ac:dyDescent="0.25">
      <c r="A38" s="71" t="s">
        <v>139</v>
      </c>
      <c r="B38" s="72"/>
      <c r="C38" s="19"/>
      <c r="D38" s="19"/>
      <c r="E38" s="19" t="s">
        <v>140</v>
      </c>
      <c r="F38" s="22"/>
      <c r="G38" s="14">
        <f>G39</f>
        <v>34.222000000000001</v>
      </c>
    </row>
    <row r="39" spans="1:7" ht="31.5" customHeight="1" x14ac:dyDescent="0.25">
      <c r="A39" s="71" t="s">
        <v>117</v>
      </c>
      <c r="B39" s="72"/>
      <c r="C39" s="19"/>
      <c r="D39" s="19"/>
      <c r="E39" s="19"/>
      <c r="F39" s="22" t="s">
        <v>118</v>
      </c>
      <c r="G39" s="14">
        <v>34.222000000000001</v>
      </c>
    </row>
    <row r="40" spans="1:7" ht="56.25" customHeight="1" x14ac:dyDescent="0.25">
      <c r="A40" s="71" t="s">
        <v>141</v>
      </c>
      <c r="B40" s="72"/>
      <c r="C40" s="19"/>
      <c r="D40" s="19"/>
      <c r="E40" s="19" t="s">
        <v>142</v>
      </c>
      <c r="F40" s="22"/>
      <c r="G40" s="14">
        <f>G41</f>
        <v>439.76799999999997</v>
      </c>
    </row>
    <row r="41" spans="1:7" ht="25.5" customHeight="1" x14ac:dyDescent="0.25">
      <c r="A41" s="71" t="s">
        <v>117</v>
      </c>
      <c r="B41" s="72"/>
      <c r="C41" s="19"/>
      <c r="D41" s="19"/>
      <c r="E41" s="19"/>
      <c r="F41" s="22" t="s">
        <v>118</v>
      </c>
      <c r="G41" s="14">
        <v>439.76799999999997</v>
      </c>
    </row>
    <row r="42" spans="1:7" ht="56.25" customHeight="1" x14ac:dyDescent="0.25">
      <c r="A42" s="71" t="s">
        <v>143</v>
      </c>
      <c r="B42" s="72"/>
      <c r="C42" s="19"/>
      <c r="D42" s="19"/>
      <c r="E42" s="19" t="s">
        <v>144</v>
      </c>
      <c r="F42" s="22"/>
      <c r="G42" s="14">
        <f>G43</f>
        <v>400</v>
      </c>
    </row>
    <row r="43" spans="1:7" ht="38.25" customHeight="1" x14ac:dyDescent="0.25">
      <c r="A43" s="71" t="s">
        <v>145</v>
      </c>
      <c r="B43" s="72"/>
      <c r="C43" s="19"/>
      <c r="D43" s="19"/>
      <c r="E43" s="19"/>
      <c r="F43" s="22" t="s">
        <v>146</v>
      </c>
      <c r="G43" s="14">
        <v>400</v>
      </c>
    </row>
    <row r="44" spans="1:7" x14ac:dyDescent="0.25">
      <c r="A44" s="74" t="s">
        <v>54</v>
      </c>
      <c r="B44" s="75"/>
      <c r="C44" s="20" t="s">
        <v>103</v>
      </c>
      <c r="D44" s="20"/>
      <c r="E44" s="20"/>
      <c r="F44" s="21"/>
      <c r="G44" s="17">
        <f t="shared" ref="G44:G46" si="0">G45</f>
        <v>187</v>
      </c>
    </row>
    <row r="45" spans="1:7" ht="13.5" customHeight="1" x14ac:dyDescent="0.25">
      <c r="A45" s="74" t="s">
        <v>55</v>
      </c>
      <c r="B45" s="75"/>
      <c r="C45" s="20"/>
      <c r="D45" s="20" t="s">
        <v>108</v>
      </c>
      <c r="E45" s="20"/>
      <c r="F45" s="21"/>
      <c r="G45" s="17">
        <f t="shared" si="0"/>
        <v>187</v>
      </c>
    </row>
    <row r="46" spans="1:7" ht="30.75" customHeight="1" x14ac:dyDescent="0.25">
      <c r="A46" s="71" t="s">
        <v>147</v>
      </c>
      <c r="B46" s="72"/>
      <c r="C46" s="19"/>
      <c r="D46" s="19"/>
      <c r="E46" s="19" t="s">
        <v>148</v>
      </c>
      <c r="F46" s="22"/>
      <c r="G46" s="14">
        <f t="shared" si="0"/>
        <v>187</v>
      </c>
    </row>
    <row r="47" spans="1:7" x14ac:dyDescent="0.25">
      <c r="A47" s="71" t="s">
        <v>106</v>
      </c>
      <c r="B47" s="72"/>
      <c r="C47" s="19"/>
      <c r="D47" s="19"/>
      <c r="E47" s="19"/>
      <c r="F47" s="22" t="s">
        <v>107</v>
      </c>
      <c r="G47" s="14">
        <v>187</v>
      </c>
    </row>
    <row r="48" spans="1:7" ht="27" customHeight="1" x14ac:dyDescent="0.25">
      <c r="A48" s="74" t="s">
        <v>56</v>
      </c>
      <c r="B48" s="75"/>
      <c r="C48" s="20" t="s">
        <v>108</v>
      </c>
      <c r="D48" s="20"/>
      <c r="E48" s="20"/>
      <c r="F48" s="21"/>
      <c r="G48" s="17">
        <f>G49</f>
        <v>746.33</v>
      </c>
    </row>
    <row r="49" spans="1:7" ht="42.75" customHeight="1" x14ac:dyDescent="0.25">
      <c r="A49" s="74" t="s">
        <v>149</v>
      </c>
      <c r="B49" s="75"/>
      <c r="C49" s="20"/>
      <c r="D49" s="20" t="s">
        <v>150</v>
      </c>
      <c r="E49" s="20"/>
      <c r="F49" s="21"/>
      <c r="G49" s="17">
        <f>G50+G52</f>
        <v>746.33</v>
      </c>
    </row>
    <row r="50" spans="1:7" ht="44.25" customHeight="1" x14ac:dyDescent="0.25">
      <c r="A50" s="71" t="s">
        <v>151</v>
      </c>
      <c r="B50" s="72"/>
      <c r="C50" s="19"/>
      <c r="D50" s="19"/>
      <c r="E50" s="19" t="s">
        <v>152</v>
      </c>
      <c r="F50" s="22"/>
      <c r="G50" s="14">
        <f>G51</f>
        <v>501.65300000000002</v>
      </c>
    </row>
    <row r="51" spans="1:7" ht="29.25" customHeight="1" x14ac:dyDescent="0.25">
      <c r="A51" s="71" t="s">
        <v>117</v>
      </c>
      <c r="B51" s="72"/>
      <c r="C51" s="19"/>
      <c r="D51" s="19"/>
      <c r="E51" s="19"/>
      <c r="F51" s="22" t="s">
        <v>118</v>
      </c>
      <c r="G51" s="14">
        <v>501.65300000000002</v>
      </c>
    </row>
    <row r="52" spans="1:7" ht="42" customHeight="1" x14ac:dyDescent="0.25">
      <c r="A52" s="71" t="s">
        <v>153</v>
      </c>
      <c r="B52" s="72"/>
      <c r="C52" s="19"/>
      <c r="D52" s="19"/>
      <c r="E52" s="19" t="s">
        <v>154</v>
      </c>
      <c r="F52" s="22"/>
      <c r="G52" s="14">
        <f>G53</f>
        <v>244.67699999999999</v>
      </c>
    </row>
    <row r="53" spans="1:7" ht="28.5" customHeight="1" x14ac:dyDescent="0.25">
      <c r="A53" s="71" t="s">
        <v>117</v>
      </c>
      <c r="B53" s="72"/>
      <c r="C53" s="19"/>
      <c r="D53" s="19"/>
      <c r="E53" s="19"/>
      <c r="F53" s="22" t="s">
        <v>118</v>
      </c>
      <c r="G53" s="14">
        <v>244.67699999999999</v>
      </c>
    </row>
    <row r="54" spans="1:7" x14ac:dyDescent="0.25">
      <c r="A54" s="74" t="s">
        <v>65</v>
      </c>
      <c r="B54" s="75"/>
      <c r="C54" s="20" t="s">
        <v>114</v>
      </c>
      <c r="D54" s="20"/>
      <c r="E54" s="20"/>
      <c r="F54" s="21"/>
      <c r="G54" s="17">
        <f>G55+G58+G63</f>
        <v>5929.3739999999998</v>
      </c>
    </row>
    <row r="55" spans="1:7" x14ac:dyDescent="0.25">
      <c r="A55" s="74" t="s">
        <v>66</v>
      </c>
      <c r="B55" s="75"/>
      <c r="C55" s="20"/>
      <c r="D55" s="20" t="s">
        <v>103</v>
      </c>
      <c r="E55" s="20"/>
      <c r="F55" s="21"/>
      <c r="G55" s="17">
        <f>G56</f>
        <v>82.320999999999998</v>
      </c>
    </row>
    <row r="56" spans="1:7" ht="24" customHeight="1" x14ac:dyDescent="0.25">
      <c r="A56" s="71" t="s">
        <v>155</v>
      </c>
      <c r="B56" s="72"/>
      <c r="C56" s="19"/>
      <c r="D56" s="19"/>
      <c r="E56" s="19" t="s">
        <v>156</v>
      </c>
      <c r="F56" s="22"/>
      <c r="G56" s="14">
        <f>G57</f>
        <v>82.320999999999998</v>
      </c>
    </row>
    <row r="57" spans="1:7" ht="57.75" customHeight="1" x14ac:dyDescent="0.25">
      <c r="A57" s="71" t="s">
        <v>157</v>
      </c>
      <c r="B57" s="72"/>
      <c r="C57" s="19"/>
      <c r="D57" s="19"/>
      <c r="E57" s="19"/>
      <c r="F57" s="22" t="s">
        <v>158</v>
      </c>
      <c r="G57" s="14">
        <v>82.320999999999998</v>
      </c>
    </row>
    <row r="58" spans="1:7" x14ac:dyDescent="0.25">
      <c r="A58" s="74" t="s">
        <v>67</v>
      </c>
      <c r="B58" s="75"/>
      <c r="C58" s="20"/>
      <c r="D58" s="20" t="s">
        <v>150</v>
      </c>
      <c r="E58" s="20"/>
      <c r="F58" s="21"/>
      <c r="G58" s="17">
        <f>G59+G61</f>
        <v>5681.2730000000001</v>
      </c>
    </row>
    <row r="59" spans="1:7" ht="30" customHeight="1" x14ac:dyDescent="0.25">
      <c r="A59" s="71" t="s">
        <v>159</v>
      </c>
      <c r="B59" s="72"/>
      <c r="C59" s="19"/>
      <c r="D59" s="19"/>
      <c r="E59" s="19" t="s">
        <v>160</v>
      </c>
      <c r="F59" s="22"/>
      <c r="G59" s="14">
        <f>G60</f>
        <v>5662.0050000000001</v>
      </c>
    </row>
    <row r="60" spans="1:7" ht="30.75" customHeight="1" x14ac:dyDescent="0.25">
      <c r="A60" s="71" t="s">
        <v>117</v>
      </c>
      <c r="B60" s="72"/>
      <c r="C60" s="19"/>
      <c r="D60" s="19"/>
      <c r="E60" s="19"/>
      <c r="F60" s="22" t="s">
        <v>118</v>
      </c>
      <c r="G60" s="14">
        <v>5662.0050000000001</v>
      </c>
    </row>
    <row r="61" spans="1:7" ht="42" customHeight="1" x14ac:dyDescent="0.25">
      <c r="A61" s="71" t="s">
        <v>161</v>
      </c>
      <c r="B61" s="72"/>
      <c r="C61" s="19"/>
      <c r="D61" s="19"/>
      <c r="E61" s="19" t="s">
        <v>162</v>
      </c>
      <c r="F61" s="22"/>
      <c r="G61" s="14">
        <f>G62</f>
        <v>19.268000000000001</v>
      </c>
    </row>
    <row r="62" spans="1:7" ht="30.75" customHeight="1" x14ac:dyDescent="0.25">
      <c r="A62" s="71" t="s">
        <v>117</v>
      </c>
      <c r="B62" s="72"/>
      <c r="C62" s="19"/>
      <c r="D62" s="19"/>
      <c r="E62" s="19"/>
      <c r="F62" s="22" t="s">
        <v>118</v>
      </c>
      <c r="G62" s="14">
        <v>19.268000000000001</v>
      </c>
    </row>
    <row r="63" spans="1:7" ht="30" customHeight="1" x14ac:dyDescent="0.25">
      <c r="A63" s="74" t="s">
        <v>68</v>
      </c>
      <c r="B63" s="75"/>
      <c r="C63" s="20"/>
      <c r="D63" s="20" t="s">
        <v>163</v>
      </c>
      <c r="E63" s="20"/>
      <c r="F63" s="21"/>
      <c r="G63" s="17">
        <f>G64+G66</f>
        <v>165.78</v>
      </c>
    </row>
    <row r="64" spans="1:7" ht="30" customHeight="1" x14ac:dyDescent="0.25">
      <c r="A64" s="71" t="s">
        <v>164</v>
      </c>
      <c r="B64" s="72"/>
      <c r="C64" s="19"/>
      <c r="D64" s="19"/>
      <c r="E64" s="19" t="s">
        <v>165</v>
      </c>
      <c r="F64" s="22"/>
      <c r="G64" s="14">
        <f>G65</f>
        <v>126</v>
      </c>
    </row>
    <row r="65" spans="1:7" ht="30" customHeight="1" x14ac:dyDescent="0.25">
      <c r="A65" s="71" t="s">
        <v>117</v>
      </c>
      <c r="B65" s="72"/>
      <c r="C65" s="19"/>
      <c r="D65" s="19"/>
      <c r="E65" s="19"/>
      <c r="F65" s="22" t="s">
        <v>118</v>
      </c>
      <c r="G65" s="14">
        <v>126</v>
      </c>
    </row>
    <row r="66" spans="1:7" ht="106.5" customHeight="1" x14ac:dyDescent="0.25">
      <c r="A66" s="71" t="s">
        <v>166</v>
      </c>
      <c r="B66" s="72"/>
      <c r="C66" s="19"/>
      <c r="D66" s="19"/>
      <c r="E66" s="19" t="s">
        <v>167</v>
      </c>
      <c r="F66" s="22"/>
      <c r="G66" s="14">
        <f>G67</f>
        <v>39.78</v>
      </c>
    </row>
    <row r="67" spans="1:7" x14ac:dyDescent="0.25">
      <c r="A67" s="71" t="s">
        <v>125</v>
      </c>
      <c r="B67" s="72"/>
      <c r="C67" s="19"/>
      <c r="D67" s="19"/>
      <c r="E67" s="19"/>
      <c r="F67" s="22" t="s">
        <v>126</v>
      </c>
      <c r="G67" s="14">
        <v>39.78</v>
      </c>
    </row>
    <row r="68" spans="1:7" x14ac:dyDescent="0.25">
      <c r="A68" s="74" t="s">
        <v>74</v>
      </c>
      <c r="B68" s="75"/>
      <c r="C68" s="20" t="s">
        <v>168</v>
      </c>
      <c r="D68" s="20"/>
      <c r="E68" s="20"/>
      <c r="F68" s="21"/>
      <c r="G68" s="17">
        <f>G69+G78+G87+G96</f>
        <v>14216.938</v>
      </c>
    </row>
    <row r="69" spans="1:7" x14ac:dyDescent="0.25">
      <c r="A69" s="74" t="s">
        <v>75</v>
      </c>
      <c r="B69" s="75"/>
      <c r="C69" s="20"/>
      <c r="D69" s="20" t="s">
        <v>101</v>
      </c>
      <c r="E69" s="20"/>
      <c r="F69" s="21"/>
      <c r="G69" s="17">
        <f>G70+G72+G74+G76</f>
        <v>5316.5</v>
      </c>
    </row>
    <row r="70" spans="1:7" ht="71.25" customHeight="1" x14ac:dyDescent="0.25">
      <c r="A70" s="71" t="s">
        <v>225</v>
      </c>
      <c r="B70" s="72"/>
      <c r="C70" s="20"/>
      <c r="D70" s="20"/>
      <c r="E70" s="19" t="s">
        <v>226</v>
      </c>
      <c r="F70" s="21"/>
      <c r="G70" s="14">
        <f>G71</f>
        <v>1774.5</v>
      </c>
    </row>
    <row r="71" spans="1:7" x14ac:dyDescent="0.25">
      <c r="A71" s="71" t="s">
        <v>170</v>
      </c>
      <c r="B71" s="72"/>
      <c r="C71" s="19"/>
      <c r="D71" s="19"/>
      <c r="E71" s="19"/>
      <c r="F71" s="22" t="s">
        <v>171</v>
      </c>
      <c r="G71" s="14">
        <v>1774.5</v>
      </c>
    </row>
    <row r="72" spans="1:7" ht="42" customHeight="1" x14ac:dyDescent="0.25">
      <c r="A72" s="71" t="s">
        <v>227</v>
      </c>
      <c r="B72" s="72"/>
      <c r="C72" s="19"/>
      <c r="D72" s="19"/>
      <c r="E72" s="19" t="s">
        <v>169</v>
      </c>
      <c r="F72" s="22"/>
      <c r="G72" s="14">
        <f>G73</f>
        <v>1770.3</v>
      </c>
    </row>
    <row r="73" spans="1:7" ht="31.5" customHeight="1" x14ac:dyDescent="0.25">
      <c r="A73" s="71" t="s">
        <v>170</v>
      </c>
      <c r="B73" s="72"/>
      <c r="C73" s="19"/>
      <c r="D73" s="19"/>
      <c r="E73" s="19"/>
      <c r="F73" s="22" t="s">
        <v>171</v>
      </c>
      <c r="G73" s="14">
        <v>1770.3</v>
      </c>
    </row>
    <row r="74" spans="1:7" ht="42.75" customHeight="1" x14ac:dyDescent="0.25">
      <c r="A74" s="71" t="s">
        <v>228</v>
      </c>
      <c r="B74" s="72"/>
      <c r="C74" s="19"/>
      <c r="D74" s="19"/>
      <c r="E74" s="19" t="s">
        <v>229</v>
      </c>
      <c r="F74" s="22"/>
      <c r="G74" s="14">
        <f>G75</f>
        <v>1493.115</v>
      </c>
    </row>
    <row r="75" spans="1:7" ht="30.75" customHeight="1" x14ac:dyDescent="0.25">
      <c r="A75" s="71" t="s">
        <v>117</v>
      </c>
      <c r="B75" s="72"/>
      <c r="C75" s="19"/>
      <c r="D75" s="19"/>
      <c r="E75" s="19"/>
      <c r="F75" s="22" t="s">
        <v>171</v>
      </c>
      <c r="G75" s="14">
        <v>1493.115</v>
      </c>
    </row>
    <row r="76" spans="1:7" ht="79.5" customHeight="1" x14ac:dyDescent="0.25">
      <c r="A76" s="71" t="s">
        <v>210</v>
      </c>
      <c r="B76" s="78"/>
      <c r="C76" s="19"/>
      <c r="D76" s="19"/>
      <c r="E76" s="19" t="s">
        <v>211</v>
      </c>
      <c r="F76" s="22"/>
      <c r="G76" s="14">
        <f>G77</f>
        <v>278.58499999999998</v>
      </c>
    </row>
    <row r="77" spans="1:7" ht="29.25" customHeight="1" x14ac:dyDescent="0.25">
      <c r="A77" s="71" t="s">
        <v>170</v>
      </c>
      <c r="B77" s="72"/>
      <c r="C77" s="26"/>
      <c r="D77" s="26"/>
      <c r="E77" s="26"/>
      <c r="F77" s="22" t="s">
        <v>171</v>
      </c>
      <c r="G77" s="14">
        <v>278.58499999999998</v>
      </c>
    </row>
    <row r="78" spans="1:7" x14ac:dyDescent="0.25">
      <c r="A78" s="74" t="s">
        <v>76</v>
      </c>
      <c r="B78" s="75"/>
      <c r="C78" s="20"/>
      <c r="D78" s="20" t="s">
        <v>103</v>
      </c>
      <c r="E78" s="20"/>
      <c r="F78" s="21"/>
      <c r="G78" s="17">
        <f>G81+G84+G79</f>
        <v>3717.6850000000004</v>
      </c>
    </row>
    <row r="79" spans="1:7" ht="44.25" customHeight="1" x14ac:dyDescent="0.25">
      <c r="A79" s="71" t="s">
        <v>252</v>
      </c>
      <c r="B79" s="78"/>
      <c r="C79" s="20"/>
      <c r="D79" s="20"/>
      <c r="E79" s="19" t="s">
        <v>251</v>
      </c>
      <c r="F79" s="21"/>
      <c r="G79" s="14">
        <f>G80</f>
        <v>264.95400000000001</v>
      </c>
    </row>
    <row r="80" spans="1:7" ht="28.5" customHeight="1" x14ac:dyDescent="0.25">
      <c r="A80" s="71" t="s">
        <v>117</v>
      </c>
      <c r="B80" s="72"/>
      <c r="C80" s="20"/>
      <c r="D80" s="20"/>
      <c r="E80" s="20"/>
      <c r="F80" s="22" t="s">
        <v>118</v>
      </c>
      <c r="G80" s="14">
        <v>264.95400000000001</v>
      </c>
    </row>
    <row r="81" spans="1:7" ht="13.5" customHeight="1" x14ac:dyDescent="0.25">
      <c r="A81" s="71" t="s">
        <v>172</v>
      </c>
      <c r="B81" s="72"/>
      <c r="C81" s="19"/>
      <c r="D81" s="19"/>
      <c r="E81" s="19" t="s">
        <v>173</v>
      </c>
      <c r="F81" s="22"/>
      <c r="G81" s="14">
        <f>G82+G83</f>
        <v>1113.98</v>
      </c>
    </row>
    <row r="82" spans="1:7" ht="30" customHeight="1" x14ac:dyDescent="0.25">
      <c r="A82" s="71" t="s">
        <v>117</v>
      </c>
      <c r="B82" s="72"/>
      <c r="C82" s="19"/>
      <c r="D82" s="19"/>
      <c r="E82" s="19"/>
      <c r="F82" s="22" t="s">
        <v>118</v>
      </c>
      <c r="G82" s="14">
        <v>591.76900000000001</v>
      </c>
    </row>
    <row r="83" spans="1:7" ht="39.75" customHeight="1" x14ac:dyDescent="0.25">
      <c r="A83" s="71" t="s">
        <v>157</v>
      </c>
      <c r="B83" s="72"/>
      <c r="C83" s="19"/>
      <c r="D83" s="19"/>
      <c r="E83" s="19"/>
      <c r="F83" s="22" t="s">
        <v>158</v>
      </c>
      <c r="G83" s="14">
        <v>522.21100000000001</v>
      </c>
    </row>
    <row r="84" spans="1:7" ht="52.5" customHeight="1" x14ac:dyDescent="0.25">
      <c r="A84" s="71" t="s">
        <v>174</v>
      </c>
      <c r="B84" s="72"/>
      <c r="C84" s="19"/>
      <c r="D84" s="19"/>
      <c r="E84" s="19" t="s">
        <v>175</v>
      </c>
      <c r="F84" s="22"/>
      <c r="G84" s="14">
        <f>G85+G86</f>
        <v>2338.7510000000002</v>
      </c>
    </row>
    <row r="85" spans="1:7" ht="26.25" customHeight="1" x14ac:dyDescent="0.25">
      <c r="A85" s="71" t="s">
        <v>117</v>
      </c>
      <c r="B85" s="72"/>
      <c r="C85" s="19"/>
      <c r="D85" s="19"/>
      <c r="E85" s="19"/>
      <c r="F85" s="22" t="s">
        <v>118</v>
      </c>
      <c r="G85" s="14">
        <v>891.91200000000003</v>
      </c>
    </row>
    <row r="86" spans="1:7" ht="30" customHeight="1" x14ac:dyDescent="0.25">
      <c r="A86" s="71" t="s">
        <v>170</v>
      </c>
      <c r="B86" s="72"/>
      <c r="C86" s="26"/>
      <c r="D86" s="26"/>
      <c r="E86" s="26"/>
      <c r="F86" s="22" t="s">
        <v>171</v>
      </c>
      <c r="G86" s="14">
        <v>1446.8389999999999</v>
      </c>
    </row>
    <row r="87" spans="1:7" x14ac:dyDescent="0.25">
      <c r="A87" s="74" t="s">
        <v>77</v>
      </c>
      <c r="B87" s="75"/>
      <c r="C87" s="20"/>
      <c r="D87" s="20" t="s">
        <v>108</v>
      </c>
      <c r="E87" s="20"/>
      <c r="F87" s="21"/>
      <c r="G87" s="17">
        <f>G88+G90+G92+G94</f>
        <v>4762.4619999999995</v>
      </c>
    </row>
    <row r="88" spans="1:7" ht="38.25" customHeight="1" x14ac:dyDescent="0.25">
      <c r="A88" s="71" t="s">
        <v>240</v>
      </c>
      <c r="B88" s="79"/>
      <c r="C88" s="20"/>
      <c r="D88" s="20"/>
      <c r="E88" s="19" t="s">
        <v>230</v>
      </c>
      <c r="F88" s="21"/>
      <c r="G88" s="14">
        <f>G89</f>
        <v>98.99</v>
      </c>
    </row>
    <row r="89" spans="1:7" x14ac:dyDescent="0.25">
      <c r="A89" s="71" t="s">
        <v>117</v>
      </c>
      <c r="B89" s="72"/>
      <c r="C89" s="19"/>
      <c r="D89" s="19"/>
      <c r="E89" s="19"/>
      <c r="F89" s="22" t="s">
        <v>118</v>
      </c>
      <c r="G89" s="14">
        <v>98.99</v>
      </c>
    </row>
    <row r="90" spans="1:7" x14ac:dyDescent="0.25">
      <c r="A90" s="71" t="s">
        <v>176</v>
      </c>
      <c r="B90" s="72"/>
      <c r="C90" s="19"/>
      <c r="D90" s="19"/>
      <c r="E90" s="19" t="s">
        <v>177</v>
      </c>
      <c r="F90" s="22"/>
      <c r="G90" s="14">
        <f>G91</f>
        <v>798.36500000000001</v>
      </c>
    </row>
    <row r="91" spans="1:7" ht="29.25" customHeight="1" x14ac:dyDescent="0.25">
      <c r="A91" s="71" t="s">
        <v>117</v>
      </c>
      <c r="B91" s="72"/>
      <c r="C91" s="19"/>
      <c r="D91" s="19"/>
      <c r="E91" s="19"/>
      <c r="F91" s="22" t="s">
        <v>118</v>
      </c>
      <c r="G91" s="14">
        <v>798.36500000000001</v>
      </c>
    </row>
    <row r="92" spans="1:7" ht="39.75" customHeight="1" x14ac:dyDescent="0.25">
      <c r="A92" s="71" t="s">
        <v>178</v>
      </c>
      <c r="B92" s="72"/>
      <c r="C92" s="19"/>
      <c r="D92" s="19"/>
      <c r="E92" s="19" t="s">
        <v>179</v>
      </c>
      <c r="F92" s="22"/>
      <c r="G92" s="14">
        <f>G93</f>
        <v>880.3</v>
      </c>
    </row>
    <row r="93" spans="1:7" ht="30.75" customHeight="1" x14ac:dyDescent="0.25">
      <c r="A93" s="71" t="s">
        <v>117</v>
      </c>
      <c r="B93" s="72"/>
      <c r="C93" s="19"/>
      <c r="D93" s="19"/>
      <c r="E93" s="19"/>
      <c r="F93" s="22" t="s">
        <v>118</v>
      </c>
      <c r="G93" s="14">
        <v>880.3</v>
      </c>
    </row>
    <row r="94" spans="1:7" ht="30" customHeight="1" x14ac:dyDescent="0.25">
      <c r="A94" s="71" t="s">
        <v>180</v>
      </c>
      <c r="B94" s="72"/>
      <c r="C94" s="19"/>
      <c r="D94" s="19"/>
      <c r="E94" s="19" t="s">
        <v>181</v>
      </c>
      <c r="F94" s="22"/>
      <c r="G94" s="14">
        <f>G95</f>
        <v>2984.8069999999998</v>
      </c>
    </row>
    <row r="95" spans="1:7" ht="29.25" customHeight="1" x14ac:dyDescent="0.25">
      <c r="A95" s="71" t="s">
        <v>117</v>
      </c>
      <c r="B95" s="72"/>
      <c r="C95" s="19"/>
      <c r="D95" s="19"/>
      <c r="E95" s="19"/>
      <c r="F95" s="22" t="s">
        <v>118</v>
      </c>
      <c r="G95" s="14">
        <v>2984.8069999999998</v>
      </c>
    </row>
    <row r="96" spans="1:7" ht="30" customHeight="1" x14ac:dyDescent="0.25">
      <c r="A96" s="74" t="s">
        <v>78</v>
      </c>
      <c r="B96" s="75"/>
      <c r="C96" s="20"/>
      <c r="D96" s="20" t="s">
        <v>168</v>
      </c>
      <c r="E96" s="20"/>
      <c r="F96" s="21"/>
      <c r="G96" s="17">
        <f>G97</f>
        <v>420.291</v>
      </c>
    </row>
    <row r="97" spans="1:7" ht="104.25" customHeight="1" x14ac:dyDescent="0.25">
      <c r="A97" s="71" t="s">
        <v>182</v>
      </c>
      <c r="B97" s="72"/>
      <c r="C97" s="19"/>
      <c r="D97" s="19"/>
      <c r="E97" s="19" t="s">
        <v>183</v>
      </c>
      <c r="F97" s="22"/>
      <c r="G97" s="14">
        <f>G98</f>
        <v>420.291</v>
      </c>
    </row>
    <row r="98" spans="1:7" x14ac:dyDescent="0.25">
      <c r="A98" s="71" t="s">
        <v>125</v>
      </c>
      <c r="B98" s="72"/>
      <c r="C98" s="19"/>
      <c r="D98" s="19"/>
      <c r="E98" s="19"/>
      <c r="F98" s="22" t="s">
        <v>126</v>
      </c>
      <c r="G98" s="14">
        <v>420.291</v>
      </c>
    </row>
    <row r="99" spans="1:7" x14ac:dyDescent="0.25">
      <c r="A99" s="74" t="s">
        <v>83</v>
      </c>
      <c r="B99" s="75"/>
      <c r="C99" s="20" t="s">
        <v>184</v>
      </c>
      <c r="D99" s="20"/>
      <c r="E99" s="20"/>
      <c r="F99" s="21"/>
      <c r="G99" s="17">
        <f>G100</f>
        <v>230.98</v>
      </c>
    </row>
    <row r="100" spans="1:7" ht="30" customHeight="1" x14ac:dyDescent="0.25">
      <c r="A100" s="74" t="s">
        <v>84</v>
      </c>
      <c r="B100" s="75"/>
      <c r="C100" s="20"/>
      <c r="D100" s="20" t="s">
        <v>184</v>
      </c>
      <c r="E100" s="20"/>
      <c r="F100" s="21"/>
      <c r="G100" s="17">
        <f>G101+G103+G105+G107</f>
        <v>230.98</v>
      </c>
    </row>
    <row r="101" spans="1:7" ht="30" customHeight="1" x14ac:dyDescent="0.25">
      <c r="A101" s="71" t="s">
        <v>185</v>
      </c>
      <c r="B101" s="72"/>
      <c r="C101" s="19"/>
      <c r="D101" s="19"/>
      <c r="E101" s="19" t="s">
        <v>186</v>
      </c>
      <c r="F101" s="22"/>
      <c r="G101" s="14">
        <f>G102</f>
        <v>13.5</v>
      </c>
    </row>
    <row r="102" spans="1:7" x14ac:dyDescent="0.25">
      <c r="A102" s="71" t="s">
        <v>187</v>
      </c>
      <c r="B102" s="72"/>
      <c r="C102" s="19"/>
      <c r="D102" s="19"/>
      <c r="E102" s="19"/>
      <c r="F102" s="22" t="s">
        <v>188</v>
      </c>
      <c r="G102" s="14">
        <v>13.5</v>
      </c>
    </row>
    <row r="103" spans="1:7" ht="96" customHeight="1" x14ac:dyDescent="0.25">
      <c r="A103" s="71" t="s">
        <v>189</v>
      </c>
      <c r="B103" s="72"/>
      <c r="C103" s="19"/>
      <c r="D103" s="19"/>
      <c r="E103" s="19" t="s">
        <v>190</v>
      </c>
      <c r="F103" s="22"/>
      <c r="G103" s="14">
        <f>G104</f>
        <v>30</v>
      </c>
    </row>
    <row r="104" spans="1:7" x14ac:dyDescent="0.25">
      <c r="A104" s="71" t="s">
        <v>125</v>
      </c>
      <c r="B104" s="72"/>
      <c r="C104" s="19"/>
      <c r="D104" s="19"/>
      <c r="E104" s="19"/>
      <c r="F104" s="22" t="s">
        <v>126</v>
      </c>
      <c r="G104" s="14">
        <v>30</v>
      </c>
    </row>
    <row r="105" spans="1:7" ht="105" customHeight="1" x14ac:dyDescent="0.25">
      <c r="A105" s="71" t="s">
        <v>191</v>
      </c>
      <c r="B105" s="72"/>
      <c r="C105" s="19"/>
      <c r="D105" s="19"/>
      <c r="E105" s="19" t="s">
        <v>192</v>
      </c>
      <c r="F105" s="22"/>
      <c r="G105" s="14">
        <f>G106</f>
        <v>172.48</v>
      </c>
    </row>
    <row r="106" spans="1:7" x14ac:dyDescent="0.25">
      <c r="A106" s="71" t="s">
        <v>125</v>
      </c>
      <c r="B106" s="72"/>
      <c r="C106" s="19"/>
      <c r="D106" s="19"/>
      <c r="E106" s="19"/>
      <c r="F106" s="22" t="s">
        <v>126</v>
      </c>
      <c r="G106" s="14">
        <v>172.48</v>
      </c>
    </row>
    <row r="107" spans="1:7" ht="106.5" customHeight="1" x14ac:dyDescent="0.25">
      <c r="A107" s="71" t="s">
        <v>193</v>
      </c>
      <c r="B107" s="72"/>
      <c r="C107" s="19"/>
      <c r="D107" s="19"/>
      <c r="E107" s="19" t="s">
        <v>194</v>
      </c>
      <c r="F107" s="22"/>
      <c r="G107" s="14">
        <f>G108</f>
        <v>15</v>
      </c>
    </row>
    <row r="108" spans="1:7" x14ac:dyDescent="0.25">
      <c r="A108" s="71" t="s">
        <v>125</v>
      </c>
      <c r="B108" s="72"/>
      <c r="C108" s="19"/>
      <c r="D108" s="19"/>
      <c r="E108" s="19"/>
      <c r="F108" s="22" t="s">
        <v>126</v>
      </c>
      <c r="G108" s="14">
        <v>15</v>
      </c>
    </row>
    <row r="109" spans="1:7" ht="29.25" customHeight="1" x14ac:dyDescent="0.25">
      <c r="A109" s="74" t="s">
        <v>195</v>
      </c>
      <c r="B109" s="75"/>
      <c r="C109" s="20" t="s">
        <v>196</v>
      </c>
      <c r="D109" s="20"/>
      <c r="E109" s="20"/>
      <c r="F109" s="21"/>
      <c r="G109" s="17">
        <f>G110</f>
        <v>426.6</v>
      </c>
    </row>
    <row r="110" spans="1:7" x14ac:dyDescent="0.25">
      <c r="A110" s="74" t="s">
        <v>197</v>
      </c>
      <c r="B110" s="75"/>
      <c r="C110" s="20"/>
      <c r="D110" s="20" t="s">
        <v>101</v>
      </c>
      <c r="E110" s="20"/>
      <c r="F110" s="21"/>
      <c r="G110" s="17">
        <f>G111+G113</f>
        <v>426.6</v>
      </c>
    </row>
    <row r="111" spans="1:7" ht="44.25" customHeight="1" x14ac:dyDescent="0.25">
      <c r="A111" s="71" t="s">
        <v>198</v>
      </c>
      <c r="B111" s="72"/>
      <c r="C111" s="19"/>
      <c r="D111" s="19"/>
      <c r="E111" s="19" t="s">
        <v>199</v>
      </c>
      <c r="F111" s="22"/>
      <c r="G111" s="14">
        <f>G112</f>
        <v>227</v>
      </c>
    </row>
    <row r="112" spans="1:7" ht="29.25" customHeight="1" x14ac:dyDescent="0.25">
      <c r="A112" s="71" t="s">
        <v>117</v>
      </c>
      <c r="B112" s="72"/>
      <c r="C112" s="19"/>
      <c r="D112" s="19"/>
      <c r="E112" s="19"/>
      <c r="F112" s="22" t="s">
        <v>118</v>
      </c>
      <c r="G112" s="14">
        <v>227</v>
      </c>
    </row>
    <row r="113" spans="1:7" ht="117.75" customHeight="1" x14ac:dyDescent="0.25">
      <c r="A113" s="71" t="s">
        <v>200</v>
      </c>
      <c r="B113" s="72"/>
      <c r="C113" s="19"/>
      <c r="D113" s="19"/>
      <c r="E113" s="19" t="s">
        <v>201</v>
      </c>
      <c r="F113" s="22"/>
      <c r="G113" s="14">
        <f>G114</f>
        <v>199.6</v>
      </c>
    </row>
    <row r="114" spans="1:7" x14ac:dyDescent="0.25">
      <c r="A114" s="71" t="s">
        <v>125</v>
      </c>
      <c r="B114" s="72"/>
      <c r="C114" s="19"/>
      <c r="D114" s="19"/>
      <c r="E114" s="19"/>
      <c r="F114" s="22" t="s">
        <v>126</v>
      </c>
      <c r="G114" s="14">
        <v>199.6</v>
      </c>
    </row>
    <row r="115" spans="1:7" x14ac:dyDescent="0.25">
      <c r="A115" s="74" t="s">
        <v>91</v>
      </c>
      <c r="B115" s="75"/>
      <c r="C115" s="20" t="s">
        <v>202</v>
      </c>
      <c r="D115" s="20"/>
      <c r="E115" s="20"/>
      <c r="F115" s="21"/>
      <c r="G115" s="17">
        <f t="shared" ref="G115" si="1">G116</f>
        <v>895.82600000000002</v>
      </c>
    </row>
    <row r="116" spans="1:7" x14ac:dyDescent="0.25">
      <c r="A116" s="74" t="s">
        <v>92</v>
      </c>
      <c r="B116" s="75"/>
      <c r="C116" s="20"/>
      <c r="D116" s="20" t="s">
        <v>108</v>
      </c>
      <c r="E116" s="20"/>
      <c r="F116" s="21"/>
      <c r="G116" s="17">
        <f>G117+G119+G121+G123</f>
        <v>895.82600000000002</v>
      </c>
    </row>
    <row r="117" spans="1:7" ht="15" customHeight="1" x14ac:dyDescent="0.25">
      <c r="A117" s="71" t="s">
        <v>134</v>
      </c>
      <c r="B117" s="79"/>
      <c r="C117" s="20"/>
      <c r="D117" s="20"/>
      <c r="E117" s="19" t="s">
        <v>135</v>
      </c>
      <c r="F117" s="21"/>
      <c r="G117" s="14">
        <f>G118</f>
        <v>22</v>
      </c>
    </row>
    <row r="118" spans="1:7" x14ac:dyDescent="0.25">
      <c r="A118" s="71" t="s">
        <v>231</v>
      </c>
      <c r="B118" s="79"/>
      <c r="C118" s="20"/>
      <c r="D118" s="20"/>
      <c r="E118" s="20"/>
      <c r="F118" s="22" t="s">
        <v>232</v>
      </c>
      <c r="G118" s="14">
        <v>22</v>
      </c>
    </row>
    <row r="119" spans="1:7" ht="30.75" customHeight="1" x14ac:dyDescent="0.25">
      <c r="A119" s="71" t="s">
        <v>246</v>
      </c>
      <c r="B119" s="72"/>
      <c r="C119" s="19"/>
      <c r="D119" s="19"/>
      <c r="E119" s="19" t="s">
        <v>247</v>
      </c>
      <c r="F119" s="22"/>
      <c r="G119" s="14">
        <f>G120</f>
        <v>185.08799999999999</v>
      </c>
    </row>
    <row r="120" spans="1:7" ht="12.75" customHeight="1" x14ac:dyDescent="0.25">
      <c r="A120" s="71" t="s">
        <v>125</v>
      </c>
      <c r="B120" s="72"/>
      <c r="C120" s="19"/>
      <c r="D120" s="19"/>
      <c r="E120" s="19"/>
      <c r="F120" s="22" t="s">
        <v>126</v>
      </c>
      <c r="G120" s="14">
        <v>185.08799999999999</v>
      </c>
    </row>
    <row r="121" spans="1:7" ht="41.25" customHeight="1" x14ac:dyDescent="0.25">
      <c r="A121" s="71" t="s">
        <v>248</v>
      </c>
      <c r="B121" s="72"/>
      <c r="C121" s="19"/>
      <c r="D121" s="19"/>
      <c r="E121" s="19" t="s">
        <v>249</v>
      </c>
      <c r="F121" s="22"/>
      <c r="G121" s="14">
        <f>G122</f>
        <v>230</v>
      </c>
    </row>
    <row r="122" spans="1:7" ht="15.75" customHeight="1" x14ac:dyDescent="0.25">
      <c r="A122" s="71" t="s">
        <v>125</v>
      </c>
      <c r="B122" s="72"/>
      <c r="C122" s="19"/>
      <c r="D122" s="19"/>
      <c r="E122" s="19"/>
      <c r="F122" s="22" t="s">
        <v>126</v>
      </c>
      <c r="G122" s="14">
        <v>230</v>
      </c>
    </row>
    <row r="123" spans="1:7" ht="41.25" customHeight="1" x14ac:dyDescent="0.25">
      <c r="A123" s="71" t="s">
        <v>203</v>
      </c>
      <c r="B123" s="72"/>
      <c r="C123" s="19"/>
      <c r="D123" s="19"/>
      <c r="E123" s="19" t="s">
        <v>204</v>
      </c>
      <c r="F123" s="22"/>
      <c r="G123" s="14">
        <f>G124</f>
        <v>458.738</v>
      </c>
    </row>
    <row r="124" spans="1:7" x14ac:dyDescent="0.25">
      <c r="A124" s="71" t="s">
        <v>125</v>
      </c>
      <c r="B124" s="72"/>
      <c r="C124" s="19"/>
      <c r="D124" s="19"/>
      <c r="E124" s="19"/>
      <c r="F124" s="22" t="s">
        <v>126</v>
      </c>
      <c r="G124" s="14">
        <v>458.738</v>
      </c>
    </row>
    <row r="125" spans="1:7" x14ac:dyDescent="0.25">
      <c r="A125" s="74" t="s">
        <v>93</v>
      </c>
      <c r="B125" s="75"/>
      <c r="C125" s="20" t="s">
        <v>133</v>
      </c>
      <c r="D125" s="20"/>
      <c r="E125" s="20"/>
      <c r="F125" s="21"/>
      <c r="G125" s="17">
        <f t="shared" ref="G125" si="2">G126</f>
        <v>2140.4580000000001</v>
      </c>
    </row>
    <row r="126" spans="1:7" x14ac:dyDescent="0.25">
      <c r="A126" s="74" t="s">
        <v>94</v>
      </c>
      <c r="B126" s="75"/>
      <c r="C126" s="20"/>
      <c r="D126" s="20" t="s">
        <v>103</v>
      </c>
      <c r="E126" s="20"/>
      <c r="F126" s="21"/>
      <c r="G126" s="17">
        <f>G127+G129+G131</f>
        <v>2140.4580000000001</v>
      </c>
    </row>
    <row r="127" spans="1:7" ht="93" customHeight="1" x14ac:dyDescent="0.25">
      <c r="A127" s="71" t="s">
        <v>205</v>
      </c>
      <c r="B127" s="72"/>
      <c r="C127" s="19"/>
      <c r="D127" s="19"/>
      <c r="E127" s="19" t="s">
        <v>206</v>
      </c>
      <c r="F127" s="22"/>
      <c r="G127" s="14">
        <f>G128</f>
        <v>100</v>
      </c>
    </row>
    <row r="128" spans="1:7" ht="15" customHeight="1" x14ac:dyDescent="0.25">
      <c r="A128" s="71" t="s">
        <v>125</v>
      </c>
      <c r="B128" s="72"/>
      <c r="C128" s="19"/>
      <c r="D128" s="19"/>
      <c r="E128" s="19"/>
      <c r="F128" s="22" t="s">
        <v>126</v>
      </c>
      <c r="G128" s="14">
        <v>100</v>
      </c>
    </row>
    <row r="129" spans="1:7" ht="68.25" customHeight="1" x14ac:dyDescent="0.25">
      <c r="A129" s="80" t="s">
        <v>238</v>
      </c>
      <c r="B129" s="72"/>
      <c r="C129" s="19"/>
      <c r="D129" s="19"/>
      <c r="E129" s="19" t="s">
        <v>236</v>
      </c>
      <c r="F129" s="22"/>
      <c r="G129" s="14">
        <f>G130</f>
        <v>1900</v>
      </c>
    </row>
    <row r="130" spans="1:7" ht="42" customHeight="1" x14ac:dyDescent="0.25">
      <c r="A130" s="81" t="s">
        <v>239</v>
      </c>
      <c r="B130" s="72"/>
      <c r="C130" s="26"/>
      <c r="E130" s="26"/>
      <c r="F130" s="22" t="s">
        <v>237</v>
      </c>
      <c r="G130" s="14">
        <v>1900</v>
      </c>
    </row>
    <row r="131" spans="1:7" ht="52.5" customHeight="1" x14ac:dyDescent="0.25">
      <c r="A131" s="81" t="s">
        <v>241</v>
      </c>
      <c r="B131" s="78"/>
      <c r="C131" s="26"/>
      <c r="D131" s="26"/>
      <c r="E131" s="26">
        <v>7950700</v>
      </c>
      <c r="F131" s="22"/>
      <c r="G131" s="14">
        <f>G132</f>
        <v>140.458</v>
      </c>
    </row>
    <row r="132" spans="1:7" ht="44.25" customHeight="1" x14ac:dyDescent="0.25">
      <c r="A132" s="81" t="s">
        <v>239</v>
      </c>
      <c r="B132" s="72"/>
      <c r="C132" s="26"/>
      <c r="E132" s="26"/>
      <c r="F132" s="22" t="s">
        <v>237</v>
      </c>
      <c r="G132" s="14">
        <v>140.458</v>
      </c>
    </row>
    <row r="133" spans="1:7" x14ac:dyDescent="0.25">
      <c r="A133" s="74" t="s">
        <v>207</v>
      </c>
      <c r="B133" s="75"/>
      <c r="C133" s="20"/>
      <c r="D133" s="20"/>
      <c r="E133" s="20"/>
      <c r="F133" s="21"/>
      <c r="G133" s="17">
        <f>G14+G44+G48+G54+G68+G99+G109+G115+G125</f>
        <v>29829.37</v>
      </c>
    </row>
  </sheetData>
  <mergeCells count="130">
    <mergeCell ref="A96:B96"/>
    <mergeCell ref="A97:B97"/>
    <mergeCell ref="A132:B132"/>
    <mergeCell ref="A1:G1"/>
    <mergeCell ref="A2:G2"/>
    <mergeCell ref="A3:G3"/>
    <mergeCell ref="A4:G4"/>
    <mergeCell ref="A6:G6"/>
    <mergeCell ref="A7:G7"/>
    <mergeCell ref="A8:G8"/>
    <mergeCell ref="A9:G9"/>
    <mergeCell ref="A128:B128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33:B133"/>
    <mergeCell ref="A116:B116"/>
    <mergeCell ref="A119:B119"/>
    <mergeCell ref="A124:B124"/>
    <mergeCell ref="A125:B125"/>
    <mergeCell ref="A126:B126"/>
    <mergeCell ref="A127:B127"/>
    <mergeCell ref="A110:B110"/>
    <mergeCell ref="A111:B111"/>
    <mergeCell ref="A112:B112"/>
    <mergeCell ref="A113:B113"/>
    <mergeCell ref="A114:B114"/>
    <mergeCell ref="A115:B115"/>
    <mergeCell ref="A117:B117"/>
    <mergeCell ref="A118:B118"/>
    <mergeCell ref="A129:B129"/>
    <mergeCell ref="A130:B130"/>
    <mergeCell ref="A131:B131"/>
    <mergeCell ref="A123:B123"/>
    <mergeCell ref="A120:B120"/>
    <mergeCell ref="A122:B122"/>
    <mergeCell ref="A121:B121"/>
    <mergeCell ref="A83:B83"/>
    <mergeCell ref="A84:B84"/>
    <mergeCell ref="A86:B86"/>
    <mergeCell ref="A87:B87"/>
    <mergeCell ref="A90:B90"/>
    <mergeCell ref="A91:B91"/>
    <mergeCell ref="A85:B85"/>
    <mergeCell ref="A94:B94"/>
    <mergeCell ref="A95:B95"/>
    <mergeCell ref="A92:B92"/>
    <mergeCell ref="A93:B93"/>
    <mergeCell ref="A88:B88"/>
    <mergeCell ref="A89:B89"/>
    <mergeCell ref="A73:B73"/>
    <mergeCell ref="A74:B74"/>
    <mergeCell ref="A75:B75"/>
    <mergeCell ref="A78:B78"/>
    <mergeCell ref="A81:B81"/>
    <mergeCell ref="A82:B82"/>
    <mergeCell ref="A65:B65"/>
    <mergeCell ref="A66:B66"/>
    <mergeCell ref="A67:B67"/>
    <mergeCell ref="A68:B68"/>
    <mergeCell ref="A69:B69"/>
    <mergeCell ref="A72:B72"/>
    <mergeCell ref="A76:B76"/>
    <mergeCell ref="A77:B77"/>
    <mergeCell ref="A70:B70"/>
    <mergeCell ref="A71:B71"/>
    <mergeCell ref="A80:B80"/>
    <mergeCell ref="A79:B79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11:G11"/>
    <mergeCell ref="A17:B1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2013-12-12T12:57:24Z</dcterms:modified>
</cp:coreProperties>
</file>